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192.168.0.227\юрис-закупки\1. КЛИЕНТЫ (заказчики)\ШКОЛЫ (Тюменская область)\МАОУ Демьянская СОШ имени гвардии матроса А.Копотилова\2024\БЛАГОУСТРОЙСТВО П. ПЕРШИНО\ЗП\для документации\посуда\"/>
    </mc:Choice>
  </mc:AlternateContent>
  <xr:revisionPtr revIDLastSave="0" documentId="13_ncr:1_{E12FE5BF-B79B-4BC2-8884-C35669B80B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definedNames>
    <definedName name="_xlnm._FilterDatabase" localSheetId="0" hidden="1">Лист2!$A$3:$K$15</definedName>
  </definedNames>
  <calcPr calcId="181029"/>
</workbook>
</file>

<file path=xl/calcChain.xml><?xml version="1.0" encoding="utf-8"?>
<calcChain xmlns="http://schemas.openxmlformats.org/spreadsheetml/2006/main">
  <c r="I11" i="1" l="1"/>
  <c r="J11" i="1" s="1"/>
  <c r="K11" i="1" s="1"/>
  <c r="I12" i="1"/>
  <c r="J12" i="1" s="1"/>
  <c r="K12" i="1" s="1"/>
  <c r="I5" i="1"/>
  <c r="J5" i="1" s="1"/>
  <c r="K5" i="1" s="1"/>
  <c r="I6" i="1"/>
  <c r="J6" i="1" s="1"/>
  <c r="K6" i="1" s="1"/>
  <c r="I7" i="1"/>
  <c r="J7" i="1" s="1"/>
  <c r="K7" i="1" s="1"/>
  <c r="I8" i="1"/>
  <c r="J8" i="1" s="1"/>
  <c r="K8" i="1" s="1"/>
  <c r="I9" i="1"/>
  <c r="J9" i="1" s="1"/>
  <c r="K9" i="1" s="1"/>
  <c r="I10" i="1"/>
  <c r="J10" i="1" s="1"/>
  <c r="K10" i="1" s="1"/>
  <c r="I13" i="1"/>
  <c r="J13" i="1" s="1"/>
  <c r="K13" i="1" s="1"/>
  <c r="I14" i="1"/>
  <c r="J14" i="1" s="1"/>
  <c r="K14" i="1" s="1"/>
  <c r="K15" i="1" l="1"/>
</calcChain>
</file>

<file path=xl/sharedStrings.xml><?xml version="1.0" encoding="utf-8"?>
<sst xmlns="http://schemas.openxmlformats.org/spreadsheetml/2006/main" count="44" uniqueCount="25">
  <si>
    <t>№</t>
  </si>
  <si>
    <t>Наименование товара (услуги)</t>
  </si>
  <si>
    <t>Существенные условия исполнения договора</t>
  </si>
  <si>
    <t>Ед. изм</t>
  </si>
  <si>
    <t>Кол-во товара (услуги)</t>
  </si>
  <si>
    <t>Общедоступная ценовая информация (руб./ед.изм.)</t>
  </si>
  <si>
    <t xml:space="preserve">Средняя арифметическая цена за единицу товара (услуги)     </t>
  </si>
  <si>
    <t>Н(М)ЦД итого (руб.)</t>
  </si>
  <si>
    <t>ценовое предложение №1</t>
  </si>
  <si>
    <t>ценовое предложение №2</t>
  </si>
  <si>
    <t>ценовое предложение №3</t>
  </si>
  <si>
    <t>в соответствии с техническим заданием к договору</t>
  </si>
  <si>
    <t>ИТОГО: начальная (максимальная) цена договора составила:</t>
  </si>
  <si>
    <t xml:space="preserve">Обоснование начальной (максимальной) цены договора </t>
  </si>
  <si>
    <t>Приложение № 5 к документации о закупке</t>
  </si>
  <si>
    <t>штука</t>
  </si>
  <si>
    <t xml:space="preserve">Салфетница "Бабочка"  </t>
  </si>
  <si>
    <t>Салатник</t>
  </si>
  <si>
    <t>Тарелка  десертная</t>
  </si>
  <si>
    <t>Тарелка  пирожковая</t>
  </si>
  <si>
    <t>Тарелка обеденная</t>
  </si>
  <si>
    <t xml:space="preserve">Чашка с блюдцем </t>
  </si>
  <si>
    <t>Чашка с ручкой</t>
  </si>
  <si>
    <t>Сервиз столовый на 6 персон</t>
  </si>
  <si>
    <t xml:space="preserve">Сервиз чайный 14 предметов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</si>
</sst>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64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64"/>
      <name val="Calibri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3F1F1"/>
        <bgColor indexed="64"/>
      </patternFill>
    </fill>
    <fill>
      <patternFill patternType="solid">
        <fgColor rgb="FFE1FFFB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43" fontId="6" fillId="0" borderId="0" applyFont="0" applyFill="0" applyBorder="0" applyAlignment="0" applyProtection="0"/>
  </cellStyleXfs>
  <cellXfs count="24">
    <xf numFmtId="0" fontId="0" fillId="0" borderId="0" xfId="0"/>
    <xf numFmtId="2" fontId="4" fillId="0" borderId="1" xfId="0" applyNumberFormat="1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3" fontId="5" fillId="0" borderId="1" xfId="4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2" fontId="4" fillId="3" borderId="1" xfId="4" applyNumberFormat="1" applyFont="1" applyFill="1" applyBorder="1" applyAlignment="1">
      <alignment horizontal="center" vertical="center" wrapText="1"/>
    </xf>
    <xf numFmtId="3" fontId="5" fillId="4" borderId="1" xfId="2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1" xr:uid="{77103B65-4D47-450D-B825-2606C34A8AA4}"/>
    <cellStyle name="Обычный 3" xfId="2" xr:uid="{9B01B282-B36A-4485-9C68-32165B3742B3}"/>
    <cellStyle name="Обычный 4" xfId="3" xr:uid="{956E2792-1715-46C3-A952-698FA3A88C48}"/>
    <cellStyle name="Финансовый" xfId="4" builtinId="3"/>
  </cellStyles>
  <dxfs count="0"/>
  <tableStyles count="0" defaultTableStyle="TableStyleMedium2" defaultPivotStyle="PivotStyleLight16"/>
  <colors>
    <mruColors>
      <color rgb="FFE1FFFB"/>
      <color rgb="FFE3F1F1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topLeftCell="A5" zoomScale="85" zoomScaleNormal="85" workbookViewId="0">
      <selection activeCell="T12" sqref="T12"/>
    </sheetView>
  </sheetViews>
  <sheetFormatPr defaultRowHeight="12" x14ac:dyDescent="0.25"/>
  <cols>
    <col min="1" max="1" width="3.5703125" style="2" customWidth="1"/>
    <col min="2" max="2" width="23" style="6" customWidth="1"/>
    <col min="3" max="3" width="16.140625" style="2" customWidth="1"/>
    <col min="4" max="4" width="9.5703125" style="2" customWidth="1"/>
    <col min="5" max="5" width="7.5703125" style="2" customWidth="1"/>
    <col min="6" max="7" width="10.28515625" style="4" customWidth="1"/>
    <col min="8" max="8" width="10" style="4" customWidth="1"/>
    <col min="9" max="9" width="18.7109375" style="2" hidden="1" customWidth="1"/>
    <col min="10" max="10" width="14.42578125" style="4" customWidth="1"/>
    <col min="11" max="11" width="19.28515625" style="2" customWidth="1"/>
    <col min="12" max="12" width="9.140625" style="2" customWidth="1"/>
    <col min="13" max="16384" width="9.140625" style="2"/>
  </cols>
  <sheetData>
    <row r="1" spans="1:11" ht="14.25" customHeight="1" x14ac:dyDescent="0.25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12.75" customHeight="1" x14ac:dyDescent="0.25">
      <c r="A2" s="15" t="s">
        <v>13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40.5" customHeight="1" x14ac:dyDescent="0.25">
      <c r="A3" s="18" t="s">
        <v>0</v>
      </c>
      <c r="B3" s="19" t="s">
        <v>1</v>
      </c>
      <c r="C3" s="20" t="s">
        <v>2</v>
      </c>
      <c r="D3" s="19" t="s">
        <v>3</v>
      </c>
      <c r="E3" s="19" t="s">
        <v>4</v>
      </c>
      <c r="F3" s="19" t="s">
        <v>5</v>
      </c>
      <c r="G3" s="19"/>
      <c r="H3" s="19"/>
      <c r="I3" s="19"/>
      <c r="J3" s="19" t="s">
        <v>6</v>
      </c>
      <c r="K3" s="19" t="s">
        <v>7</v>
      </c>
    </row>
    <row r="4" spans="1:11" ht="40.5" x14ac:dyDescent="0.25">
      <c r="A4" s="18"/>
      <c r="B4" s="20"/>
      <c r="C4" s="21"/>
      <c r="D4" s="19"/>
      <c r="E4" s="19"/>
      <c r="F4" s="1" t="s">
        <v>8</v>
      </c>
      <c r="G4" s="1" t="s">
        <v>9</v>
      </c>
      <c r="H4" s="1" t="s">
        <v>10</v>
      </c>
      <c r="I4" s="22"/>
      <c r="J4" s="23"/>
      <c r="K4" s="23"/>
    </row>
    <row r="5" spans="1:11" ht="59.25" customHeight="1" x14ac:dyDescent="0.25">
      <c r="A5" s="11">
        <v>1</v>
      </c>
      <c r="B5" s="13" t="s">
        <v>16</v>
      </c>
      <c r="C5" s="12" t="s">
        <v>11</v>
      </c>
      <c r="D5" s="3" t="s">
        <v>15</v>
      </c>
      <c r="E5" s="10">
        <v>15</v>
      </c>
      <c r="F5" s="7">
        <v>205</v>
      </c>
      <c r="G5" s="7">
        <v>208</v>
      </c>
      <c r="H5" s="7">
        <v>217</v>
      </c>
      <c r="I5" s="7">
        <f t="shared" ref="I5:I14" si="0">AVERAGE(F5,G5,H5)</f>
        <v>210</v>
      </c>
      <c r="J5" s="9">
        <f t="shared" ref="J5:J14" si="1">ROUND(I5,2)</f>
        <v>210</v>
      </c>
      <c r="K5" s="7">
        <f t="shared" ref="K5:K14" si="2">E5*J5</f>
        <v>3150</v>
      </c>
    </row>
    <row r="6" spans="1:11" ht="59.25" customHeight="1" x14ac:dyDescent="0.25">
      <c r="A6" s="11">
        <v>2</v>
      </c>
      <c r="B6" s="13" t="s">
        <v>17</v>
      </c>
      <c r="C6" s="12" t="s">
        <v>11</v>
      </c>
      <c r="D6" s="3" t="s">
        <v>15</v>
      </c>
      <c r="E6" s="10">
        <v>80</v>
      </c>
      <c r="F6" s="7">
        <v>205</v>
      </c>
      <c r="G6" s="7">
        <v>208</v>
      </c>
      <c r="H6" s="7">
        <v>217</v>
      </c>
      <c r="I6" s="7">
        <f t="shared" si="0"/>
        <v>210</v>
      </c>
      <c r="J6" s="9">
        <f t="shared" si="1"/>
        <v>210</v>
      </c>
      <c r="K6" s="7">
        <f t="shared" si="2"/>
        <v>16800</v>
      </c>
    </row>
    <row r="7" spans="1:11" ht="59.25" customHeight="1" x14ac:dyDescent="0.25">
      <c r="A7" s="11">
        <v>3</v>
      </c>
      <c r="B7" s="13" t="s">
        <v>18</v>
      </c>
      <c r="C7" s="12" t="s">
        <v>11</v>
      </c>
      <c r="D7" s="3" t="s">
        <v>15</v>
      </c>
      <c r="E7" s="10">
        <v>80</v>
      </c>
      <c r="F7" s="7">
        <v>200</v>
      </c>
      <c r="G7" s="7">
        <v>203</v>
      </c>
      <c r="H7" s="7">
        <v>212</v>
      </c>
      <c r="I7" s="7">
        <f t="shared" si="0"/>
        <v>205</v>
      </c>
      <c r="J7" s="9">
        <f t="shared" si="1"/>
        <v>205</v>
      </c>
      <c r="K7" s="7">
        <f t="shared" si="2"/>
        <v>16400</v>
      </c>
    </row>
    <row r="8" spans="1:11" ht="59.25" customHeight="1" x14ac:dyDescent="0.25">
      <c r="A8" s="11">
        <v>4</v>
      </c>
      <c r="B8" s="13" t="s">
        <v>19</v>
      </c>
      <c r="C8" s="12" t="s">
        <v>11</v>
      </c>
      <c r="D8" s="3" t="s">
        <v>15</v>
      </c>
      <c r="E8" s="10">
        <v>80</v>
      </c>
      <c r="F8" s="7">
        <v>205</v>
      </c>
      <c r="G8" s="7">
        <v>208</v>
      </c>
      <c r="H8" s="7">
        <v>217</v>
      </c>
      <c r="I8" s="7">
        <f t="shared" si="0"/>
        <v>210</v>
      </c>
      <c r="J8" s="9">
        <f t="shared" si="1"/>
        <v>210</v>
      </c>
      <c r="K8" s="7">
        <f t="shared" si="2"/>
        <v>16800</v>
      </c>
    </row>
    <row r="9" spans="1:11" ht="59.25" customHeight="1" x14ac:dyDescent="0.25">
      <c r="A9" s="11">
        <v>5</v>
      </c>
      <c r="B9" s="13" t="s">
        <v>20</v>
      </c>
      <c r="C9" s="12" t="s">
        <v>11</v>
      </c>
      <c r="D9" s="3" t="s">
        <v>15</v>
      </c>
      <c r="E9" s="10">
        <v>60</v>
      </c>
      <c r="F9" s="7">
        <v>196</v>
      </c>
      <c r="G9" s="7">
        <v>198</v>
      </c>
      <c r="H9" s="7">
        <v>206</v>
      </c>
      <c r="I9" s="7">
        <f t="shared" si="0"/>
        <v>200</v>
      </c>
      <c r="J9" s="9">
        <f t="shared" si="1"/>
        <v>200</v>
      </c>
      <c r="K9" s="7">
        <f t="shared" si="2"/>
        <v>12000</v>
      </c>
    </row>
    <row r="10" spans="1:11" ht="59.25" customHeight="1" x14ac:dyDescent="0.25">
      <c r="A10" s="11">
        <v>6</v>
      </c>
      <c r="B10" s="13" t="s">
        <v>20</v>
      </c>
      <c r="C10" s="12" t="s">
        <v>11</v>
      </c>
      <c r="D10" s="3" t="s">
        <v>15</v>
      </c>
      <c r="E10" s="10">
        <v>20</v>
      </c>
      <c r="F10" s="7">
        <v>200</v>
      </c>
      <c r="G10" s="7">
        <v>203</v>
      </c>
      <c r="H10" s="7">
        <v>212</v>
      </c>
      <c r="I10" s="7">
        <f t="shared" si="0"/>
        <v>205</v>
      </c>
      <c r="J10" s="9">
        <f t="shared" si="1"/>
        <v>205</v>
      </c>
      <c r="K10" s="7">
        <f t="shared" si="2"/>
        <v>4100</v>
      </c>
    </row>
    <row r="11" spans="1:11" ht="59.25" customHeight="1" x14ac:dyDescent="0.25">
      <c r="A11" s="11">
        <v>7</v>
      </c>
      <c r="B11" s="13" t="s">
        <v>23</v>
      </c>
      <c r="C11" s="12" t="s">
        <v>11</v>
      </c>
      <c r="D11" s="3" t="s">
        <v>15</v>
      </c>
      <c r="E11" s="10">
        <v>1</v>
      </c>
      <c r="F11" s="7">
        <v>15686</v>
      </c>
      <c r="G11" s="7">
        <v>15810</v>
      </c>
      <c r="H11" s="7">
        <v>15004</v>
      </c>
      <c r="I11" s="7">
        <f t="shared" ref="I11:I12" si="3">AVERAGE(F11,G11,H11)</f>
        <v>15500</v>
      </c>
      <c r="J11" s="9">
        <f t="shared" ref="J11:J12" si="4">ROUND(I11,2)</f>
        <v>15500</v>
      </c>
      <c r="K11" s="7">
        <f t="shared" ref="K11:K12" si="5">E11*J11</f>
        <v>15500</v>
      </c>
    </row>
    <row r="12" spans="1:11" ht="59.25" customHeight="1" x14ac:dyDescent="0.25">
      <c r="A12" s="11">
        <v>8</v>
      </c>
      <c r="B12" s="13" t="s">
        <v>24</v>
      </c>
      <c r="C12" s="12" t="s">
        <v>11</v>
      </c>
      <c r="D12" s="3" t="s">
        <v>15</v>
      </c>
      <c r="E12" s="10">
        <v>1</v>
      </c>
      <c r="F12" s="7">
        <v>10018</v>
      </c>
      <c r="G12" s="7">
        <v>10095</v>
      </c>
      <c r="H12" s="7">
        <v>9587</v>
      </c>
      <c r="I12" s="7">
        <f t="shared" si="3"/>
        <v>9900</v>
      </c>
      <c r="J12" s="9">
        <f t="shared" si="4"/>
        <v>9900</v>
      </c>
      <c r="K12" s="7">
        <f t="shared" si="5"/>
        <v>9900</v>
      </c>
    </row>
    <row r="13" spans="1:11" ht="59.25" customHeight="1" x14ac:dyDescent="0.25">
      <c r="A13" s="11">
        <v>9</v>
      </c>
      <c r="B13" s="13" t="s">
        <v>21</v>
      </c>
      <c r="C13" s="12" t="s">
        <v>11</v>
      </c>
      <c r="D13" s="3" t="s">
        <v>15</v>
      </c>
      <c r="E13" s="10">
        <v>30</v>
      </c>
      <c r="F13" s="7">
        <v>333</v>
      </c>
      <c r="G13" s="7">
        <v>337</v>
      </c>
      <c r="H13" s="7">
        <v>350</v>
      </c>
      <c r="I13" s="7">
        <f t="shared" si="0"/>
        <v>340</v>
      </c>
      <c r="J13" s="9">
        <f t="shared" si="1"/>
        <v>340</v>
      </c>
      <c r="K13" s="7">
        <f t="shared" si="2"/>
        <v>10200</v>
      </c>
    </row>
    <row r="14" spans="1:11" ht="59.25" customHeight="1" x14ac:dyDescent="0.25">
      <c r="A14" s="11">
        <v>10</v>
      </c>
      <c r="B14" s="13" t="s">
        <v>22</v>
      </c>
      <c r="C14" s="12" t="s">
        <v>11</v>
      </c>
      <c r="D14" s="3" t="s">
        <v>15</v>
      </c>
      <c r="E14" s="10">
        <v>70</v>
      </c>
      <c r="F14" s="7">
        <v>186</v>
      </c>
      <c r="G14" s="7">
        <v>190</v>
      </c>
      <c r="H14" s="7">
        <v>194</v>
      </c>
      <c r="I14" s="7">
        <f t="shared" si="0"/>
        <v>190</v>
      </c>
      <c r="J14" s="9">
        <f t="shared" si="1"/>
        <v>190</v>
      </c>
      <c r="K14" s="7">
        <f t="shared" si="2"/>
        <v>13300</v>
      </c>
    </row>
    <row r="15" spans="1:11" ht="12" customHeight="1" x14ac:dyDescent="0.25">
      <c r="A15" s="16" t="s">
        <v>12</v>
      </c>
      <c r="B15" s="17"/>
      <c r="C15" s="16"/>
      <c r="D15" s="16"/>
      <c r="E15" s="16"/>
      <c r="F15" s="16"/>
      <c r="G15" s="16"/>
      <c r="H15" s="16"/>
      <c r="I15" s="16"/>
      <c r="J15" s="16"/>
      <c r="K15" s="8">
        <f>SUM(K5:K14)</f>
        <v>118150</v>
      </c>
    </row>
    <row r="16" spans="1:11" x14ac:dyDescent="0.25">
      <c r="A16" s="4"/>
      <c r="B16" s="5"/>
      <c r="C16" s="4"/>
      <c r="D16" s="4"/>
      <c r="E16" s="4"/>
      <c r="I16" s="4"/>
      <c r="K16" s="4"/>
    </row>
  </sheetData>
  <mergeCells count="12">
    <mergeCell ref="A1:K1"/>
    <mergeCell ref="A2:K2"/>
    <mergeCell ref="A15:J15"/>
    <mergeCell ref="A3:A4"/>
    <mergeCell ref="B3:B4"/>
    <mergeCell ref="C3:C4"/>
    <mergeCell ref="D3:D4"/>
    <mergeCell ref="E3:E4"/>
    <mergeCell ref="F3:H3"/>
    <mergeCell ref="I3:I4"/>
    <mergeCell ref="J3:J4"/>
    <mergeCell ref="K3:K4"/>
  </mergeCells>
  <pageMargins left="0.70866141732283472" right="0.70866141732283472" top="0.74803149606299213" bottom="0.74803149606299213" header="0.31496062992125984" footer="0.31496062992125984"/>
  <pageSetup paperSize="9" firstPageNumber="4294967295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URIS_21</dc:creator>
  <cp:lastModifiedBy>uris</cp:lastModifiedBy>
  <cp:revision>1</cp:revision>
  <cp:lastPrinted>2024-08-27T04:25:15Z</cp:lastPrinted>
  <dcterms:created xsi:type="dcterms:W3CDTF">2006-09-28T05:33:49Z</dcterms:created>
  <dcterms:modified xsi:type="dcterms:W3CDTF">2024-09-23T10:46:47Z</dcterms:modified>
</cp:coreProperties>
</file>