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tac\обмен\ОТДЕЛ ЗАКУПОК\ТОРГИ 2025\АУКЦИОНЫ\29-25 ББраун ДМС\"/>
    </mc:Choice>
  </mc:AlternateContent>
  <bookViews>
    <workbookView xWindow="0" yWindow="0" windowWidth="28800" windowHeight="120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J25" i="1" l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F25" i="1"/>
  <c r="F24" i="1"/>
  <c r="F23" i="1"/>
  <c r="F22" i="1"/>
  <c r="F20" i="1"/>
  <c r="F19" i="1"/>
  <c r="F18" i="1"/>
  <c r="F17" i="1"/>
  <c r="F16" i="1"/>
  <c r="F15" i="1"/>
  <c r="F14" i="1"/>
  <c r="F13" i="1"/>
  <c r="F12" i="1"/>
  <c r="F11" i="1"/>
  <c r="H10" i="1" l="1"/>
  <c r="J10" i="1" l="1"/>
  <c r="F10" i="1"/>
  <c r="J29" i="1" l="1"/>
  <c r="J30" i="1" s="1"/>
  <c r="J26" i="1"/>
  <c r="H26" i="1"/>
</calcChain>
</file>

<file path=xl/sharedStrings.xml><?xml version="1.0" encoding="utf-8"?>
<sst xmlns="http://schemas.openxmlformats.org/spreadsheetml/2006/main" count="54" uniqueCount="31">
  <si>
    <t>№ п/п</t>
  </si>
  <si>
    <t xml:space="preserve">Обоснование начальной (максимальной) цены договора на поставку </t>
  </si>
  <si>
    <t>Начальная (максимальная) цена договора определена Заказчиком посредством применения  метода сопоставимых рыночных цен (анализа рынка)</t>
  </si>
  <si>
    <t xml:space="preserve">Для обоснования начальной (максимальной) цены договора методом сопоставимых рыночных цен (анализ рынка), Заказчиком получены 3 (три) ценовых предложения о рыночной стоимости товара, являющегося объектом (предметом)закупки </t>
  </si>
  <si>
    <t>Количество товара, шт.</t>
  </si>
  <si>
    <t>Ценовое предложение № 1</t>
  </si>
  <si>
    <t>Ценовое предложение № 2</t>
  </si>
  <si>
    <t xml:space="preserve">Ценовое предложение  № 3
</t>
  </si>
  <si>
    <t>Цена, руб.</t>
  </si>
  <si>
    <t>Стоимость, руб.</t>
  </si>
  <si>
    <t>ИТОГО:</t>
  </si>
  <si>
    <t xml:space="preserve">В соответствии с изученными ценовыми предложениями о рыночной стоимости товара, являющегося объектом (предметом) закупки, сумма  наименьшего ценового предложения  составляет </t>
  </si>
  <si>
    <t>Начальная (максимальная) цена договора устанавливается в размере  –</t>
  </si>
  <si>
    <t xml:space="preserve">Цена договора включает в себя стоимость всего объема поставляемого товара, в том числе транспортные расходы по доставке товара в место доставки товара, стоимость погрузочно-разгрузочных работ (включая подъем на этаж/место, указанный представителем Покупателя), пуско-наладочные работы и обучение персонала, сборка, расходы по оформлению необходимых документов, налоги, сборы, другие обязательные платежи, включая НДС, а также иные расходы участника размещения заказа, связанные с исполнением договора </t>
  </si>
  <si>
    <t>ед.изм.</t>
  </si>
  <si>
    <t>Наименование товара</t>
  </si>
  <si>
    <t>шт</t>
  </si>
  <si>
    <t>Набор для катетеризации ц/вен</t>
  </si>
  <si>
    <t>Катетер внутривенный с инъекционным портом</t>
  </si>
  <si>
    <t>Магистраль инфузионная</t>
  </si>
  <si>
    <t>Заглушкаинфузионная</t>
  </si>
  <si>
    <t>Кран инфузионный трехходовой</t>
  </si>
  <si>
    <t>Канюля для многократного забора медикаментов</t>
  </si>
  <si>
    <t>Шприц общего назначения</t>
  </si>
  <si>
    <t>Игла инъекционная, одноразового использования, стерильная</t>
  </si>
  <si>
    <t>Игла спинальная, одноразового использования</t>
  </si>
  <si>
    <t>Комплект для эпидуральной анестезии, не содержащий лекарственные средства</t>
  </si>
  <si>
    <t>Игла для проводниковой анестезии</t>
  </si>
  <si>
    <t>Набор для эпидуральной/интратекальной анестезии</t>
  </si>
  <si>
    <r>
      <t xml:space="preserve">Объект закупки (предмет договора) </t>
    </r>
    <r>
      <rPr>
        <sz val="11"/>
        <rFont val="Times New Roman"/>
        <family val="1"/>
        <charset val="204"/>
      </rPr>
      <t>Поставка расходного материала (ББраун/ДМС) для ОАР АО "МСЧ Нефтяник" на 2025 год</t>
    </r>
  </si>
  <si>
    <t>Приложение №  
к извещению о проведении закупки № 29-25/ЭА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</si>
</sst>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17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3" fontId="2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vertical="center"/>
    </xf>
    <xf numFmtId="4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3" fontId="1" fillId="0" borderId="0" xfId="0" applyNumberFormat="1" applyFont="1" applyFill="1" applyAlignment="1">
      <alignment horizontal="center" vertical="center"/>
    </xf>
    <xf numFmtId="4" fontId="3" fillId="0" borderId="1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4" fontId="6" fillId="0" borderId="5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textRotation="90" wrapText="1"/>
    </xf>
    <xf numFmtId="0" fontId="3" fillId="2" borderId="0" xfId="0" applyFont="1" applyFill="1" applyAlignment="1">
      <alignment horizontal="center" vertical="top" wrapText="1"/>
    </xf>
    <xf numFmtId="0" fontId="3" fillId="0" borderId="4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tabSelected="1" topLeftCell="A16" workbookViewId="0">
      <selection activeCell="H10" sqref="H10"/>
    </sheetView>
  </sheetViews>
  <sheetFormatPr defaultRowHeight="15" x14ac:dyDescent="0.25"/>
  <cols>
    <col min="1" max="1" width="6.140625" style="1" customWidth="1"/>
    <col min="2" max="2" width="21.7109375" style="2" customWidth="1"/>
    <col min="3" max="3" width="10" style="3" customWidth="1"/>
    <col min="4" max="4" width="12.28515625" style="3" customWidth="1"/>
    <col min="5" max="5" width="9.140625" style="1"/>
    <col min="6" max="6" width="14.85546875" style="1" customWidth="1"/>
    <col min="7" max="7" width="12.140625" style="1" customWidth="1"/>
    <col min="8" max="8" width="15.140625" style="1" customWidth="1"/>
    <col min="9" max="9" width="14.7109375" style="1" customWidth="1"/>
    <col min="10" max="10" width="14.5703125" style="1" customWidth="1"/>
    <col min="11" max="13" width="9.140625" style="1"/>
    <col min="14" max="14" width="44" style="1" customWidth="1"/>
    <col min="15" max="16384" width="9.140625" style="1"/>
  </cols>
  <sheetData>
    <row r="1" spans="1:13" ht="48.75" customHeight="1" x14ac:dyDescent="0.25">
      <c r="C1" s="17"/>
      <c r="D1" s="17"/>
      <c r="F1" s="42" t="s">
        <v>30</v>
      </c>
      <c r="G1" s="42"/>
      <c r="H1" s="42"/>
      <c r="I1" s="42"/>
      <c r="J1" s="42"/>
    </row>
    <row r="2" spans="1:13" x14ac:dyDescent="0.25">
      <c r="C2" s="17"/>
      <c r="D2" s="17"/>
      <c r="F2" s="13"/>
      <c r="G2" s="13"/>
      <c r="H2" s="37"/>
      <c r="I2" s="37"/>
      <c r="J2" s="37"/>
    </row>
    <row r="3" spans="1:13" x14ac:dyDescent="0.25">
      <c r="A3" s="38" t="s">
        <v>1</v>
      </c>
      <c r="B3" s="38"/>
      <c r="C3" s="38"/>
      <c r="D3" s="38"/>
      <c r="E3" s="38"/>
      <c r="F3" s="38"/>
      <c r="G3" s="38"/>
      <c r="H3" s="38"/>
      <c r="I3" s="38"/>
      <c r="J3" s="38"/>
      <c r="M3" s="4"/>
    </row>
    <row r="4" spans="1:13" ht="33.75" customHeight="1" x14ac:dyDescent="0.25">
      <c r="A4" s="38" t="s">
        <v>29</v>
      </c>
      <c r="B4" s="38"/>
      <c r="C4" s="38"/>
      <c r="D4" s="38"/>
      <c r="E4" s="38"/>
      <c r="F4" s="38"/>
      <c r="G4" s="38"/>
      <c r="H4" s="38"/>
      <c r="I4" s="38"/>
      <c r="J4" s="38"/>
      <c r="K4" s="12"/>
      <c r="L4" s="12"/>
      <c r="M4" s="12"/>
    </row>
    <row r="5" spans="1:13" ht="33.75" customHeight="1" x14ac:dyDescent="0.25">
      <c r="A5" s="14"/>
      <c r="B5" s="39" t="s">
        <v>2</v>
      </c>
      <c r="C5" s="39"/>
      <c r="D5" s="39"/>
      <c r="E5" s="39"/>
      <c r="F5" s="39"/>
      <c r="G5" s="39"/>
      <c r="H5" s="39"/>
      <c r="I5" s="39"/>
      <c r="J5" s="39"/>
      <c r="M5" s="4"/>
    </row>
    <row r="6" spans="1:13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M6" s="5"/>
    </row>
    <row r="7" spans="1:13" ht="58.5" customHeight="1" x14ac:dyDescent="0.25">
      <c r="A7" s="40" t="s">
        <v>3</v>
      </c>
      <c r="B7" s="40"/>
      <c r="C7" s="40"/>
      <c r="D7" s="40"/>
      <c r="E7" s="40"/>
      <c r="F7" s="40"/>
      <c r="G7" s="40"/>
      <c r="H7" s="40"/>
      <c r="I7" s="40"/>
      <c r="J7" s="40"/>
      <c r="M7" s="6"/>
    </row>
    <row r="8" spans="1:13" ht="15" customHeight="1" x14ac:dyDescent="0.25">
      <c r="A8" s="45" t="s">
        <v>0</v>
      </c>
      <c r="B8" s="45" t="s">
        <v>15</v>
      </c>
      <c r="C8" s="41" t="s">
        <v>4</v>
      </c>
      <c r="D8" s="41" t="s">
        <v>14</v>
      </c>
      <c r="E8" s="45" t="s">
        <v>5</v>
      </c>
      <c r="F8" s="45"/>
      <c r="G8" s="45" t="s">
        <v>6</v>
      </c>
      <c r="H8" s="45"/>
      <c r="I8" s="46" t="s">
        <v>7</v>
      </c>
      <c r="J8" s="46"/>
      <c r="M8" s="6"/>
    </row>
    <row r="9" spans="1:13" s="8" customFormat="1" ht="60" customHeight="1" x14ac:dyDescent="0.25">
      <c r="A9" s="45"/>
      <c r="B9" s="45"/>
      <c r="C9" s="41"/>
      <c r="D9" s="41"/>
      <c r="E9" s="25" t="s">
        <v>8</v>
      </c>
      <c r="F9" s="25" t="s">
        <v>9</v>
      </c>
      <c r="G9" s="25" t="s">
        <v>8</v>
      </c>
      <c r="H9" s="25" t="s">
        <v>9</v>
      </c>
      <c r="I9" s="16" t="s">
        <v>8</v>
      </c>
      <c r="J9" s="16" t="s">
        <v>9</v>
      </c>
    </row>
    <row r="10" spans="1:13" s="8" customFormat="1" ht="30.75" customHeight="1" x14ac:dyDescent="0.25">
      <c r="A10" s="28">
        <v>1</v>
      </c>
      <c r="B10" s="29" t="s">
        <v>17</v>
      </c>
      <c r="C10" s="20">
        <v>300</v>
      </c>
      <c r="D10" s="21" t="s">
        <v>16</v>
      </c>
      <c r="E10" s="22">
        <v>1251</v>
      </c>
      <c r="F10" s="24">
        <f>E10*C10</f>
        <v>375300</v>
      </c>
      <c r="G10" s="22">
        <v>1290</v>
      </c>
      <c r="H10" s="24">
        <f>G10*C10</f>
        <v>387000</v>
      </c>
      <c r="I10" s="23">
        <v>1340</v>
      </c>
      <c r="J10" s="24">
        <f>I10*C10</f>
        <v>402000</v>
      </c>
    </row>
    <row r="11" spans="1:13" s="8" customFormat="1" ht="24" x14ac:dyDescent="0.25">
      <c r="A11" s="28">
        <v>2</v>
      </c>
      <c r="B11" s="30" t="s">
        <v>18</v>
      </c>
      <c r="C11" s="20">
        <v>2000</v>
      </c>
      <c r="D11" s="21" t="s">
        <v>16</v>
      </c>
      <c r="E11" s="22">
        <v>70</v>
      </c>
      <c r="F11" s="24">
        <f t="shared" ref="F11:F25" si="0">E11*C11</f>
        <v>140000</v>
      </c>
      <c r="G11" s="22">
        <v>76</v>
      </c>
      <c r="H11" s="24">
        <f t="shared" ref="H11:H25" si="1">G11*C11</f>
        <v>152000</v>
      </c>
      <c r="I11" s="23">
        <v>74</v>
      </c>
      <c r="J11" s="24">
        <f t="shared" ref="J11:J25" si="2">I11*C11</f>
        <v>148000</v>
      </c>
    </row>
    <row r="12" spans="1:13" s="8" customFormat="1" ht="24" x14ac:dyDescent="0.25">
      <c r="A12" s="28">
        <v>3</v>
      </c>
      <c r="B12" s="30" t="s">
        <v>18</v>
      </c>
      <c r="C12" s="20">
        <v>600</v>
      </c>
      <c r="D12" s="21" t="s">
        <v>16</v>
      </c>
      <c r="E12" s="22">
        <v>70</v>
      </c>
      <c r="F12" s="24">
        <f t="shared" si="0"/>
        <v>42000</v>
      </c>
      <c r="G12" s="22">
        <v>76</v>
      </c>
      <c r="H12" s="24">
        <f t="shared" si="1"/>
        <v>45600</v>
      </c>
      <c r="I12" s="23">
        <v>74</v>
      </c>
      <c r="J12" s="24">
        <f t="shared" si="2"/>
        <v>44400</v>
      </c>
    </row>
    <row r="13" spans="1:13" s="8" customFormat="1" ht="24" x14ac:dyDescent="0.25">
      <c r="A13" s="28">
        <v>4</v>
      </c>
      <c r="B13" s="30" t="s">
        <v>18</v>
      </c>
      <c r="C13" s="20">
        <v>400</v>
      </c>
      <c r="D13" s="21" t="s">
        <v>16</v>
      </c>
      <c r="E13" s="22">
        <v>70</v>
      </c>
      <c r="F13" s="24">
        <f t="shared" si="0"/>
        <v>28000</v>
      </c>
      <c r="G13" s="22">
        <v>76</v>
      </c>
      <c r="H13" s="24">
        <f t="shared" si="1"/>
        <v>30400</v>
      </c>
      <c r="I13" s="23">
        <v>74</v>
      </c>
      <c r="J13" s="24">
        <f t="shared" si="2"/>
        <v>29600</v>
      </c>
    </row>
    <row r="14" spans="1:13" s="8" customFormat="1" ht="24" x14ac:dyDescent="0.25">
      <c r="A14" s="28">
        <v>5</v>
      </c>
      <c r="B14" s="30" t="s">
        <v>18</v>
      </c>
      <c r="C14" s="20">
        <v>200</v>
      </c>
      <c r="D14" s="21" t="s">
        <v>16</v>
      </c>
      <c r="E14" s="22">
        <v>70</v>
      </c>
      <c r="F14" s="24">
        <f t="shared" si="0"/>
        <v>14000</v>
      </c>
      <c r="G14" s="22">
        <v>76</v>
      </c>
      <c r="H14" s="24">
        <f t="shared" si="1"/>
        <v>15200</v>
      </c>
      <c r="I14" s="23">
        <v>74</v>
      </c>
      <c r="J14" s="24">
        <f t="shared" si="2"/>
        <v>14800</v>
      </c>
    </row>
    <row r="15" spans="1:13" s="8" customFormat="1" x14ac:dyDescent="0.25">
      <c r="A15" s="28">
        <v>6</v>
      </c>
      <c r="B15" s="30" t="s">
        <v>19</v>
      </c>
      <c r="C15" s="20">
        <v>2000</v>
      </c>
      <c r="D15" s="21" t="s">
        <v>16</v>
      </c>
      <c r="E15" s="22">
        <v>82</v>
      </c>
      <c r="F15" s="24">
        <f t="shared" si="0"/>
        <v>164000</v>
      </c>
      <c r="G15" s="22">
        <v>90</v>
      </c>
      <c r="H15" s="24">
        <f t="shared" si="1"/>
        <v>180000</v>
      </c>
      <c r="I15" s="23">
        <v>88</v>
      </c>
      <c r="J15" s="24">
        <f t="shared" si="2"/>
        <v>176000</v>
      </c>
    </row>
    <row r="16" spans="1:13" s="8" customFormat="1" x14ac:dyDescent="0.25">
      <c r="A16" s="28">
        <v>7</v>
      </c>
      <c r="B16" s="30" t="s">
        <v>19</v>
      </c>
      <c r="C16" s="20">
        <v>500</v>
      </c>
      <c r="D16" s="21" t="s">
        <v>16</v>
      </c>
      <c r="E16" s="22">
        <v>347</v>
      </c>
      <c r="F16" s="24">
        <f t="shared" si="0"/>
        <v>173500</v>
      </c>
      <c r="G16" s="22">
        <v>380</v>
      </c>
      <c r="H16" s="24">
        <f t="shared" si="1"/>
        <v>190000</v>
      </c>
      <c r="I16" s="23">
        <v>372</v>
      </c>
      <c r="J16" s="24">
        <f t="shared" si="2"/>
        <v>186000</v>
      </c>
    </row>
    <row r="17" spans="1:10" s="8" customFormat="1" x14ac:dyDescent="0.25">
      <c r="A17" s="28">
        <v>8</v>
      </c>
      <c r="B17" s="30" t="s">
        <v>20</v>
      </c>
      <c r="C17" s="20">
        <v>500</v>
      </c>
      <c r="D17" s="21" t="s">
        <v>16</v>
      </c>
      <c r="E17" s="22">
        <v>27</v>
      </c>
      <c r="F17" s="24">
        <f t="shared" si="0"/>
        <v>13500</v>
      </c>
      <c r="G17" s="22">
        <v>30</v>
      </c>
      <c r="H17" s="24">
        <f t="shared" si="1"/>
        <v>15000</v>
      </c>
      <c r="I17" s="23">
        <v>31</v>
      </c>
      <c r="J17" s="24">
        <f t="shared" si="2"/>
        <v>15500</v>
      </c>
    </row>
    <row r="18" spans="1:10" s="8" customFormat="1" ht="24" x14ac:dyDescent="0.25">
      <c r="A18" s="28">
        <v>9</v>
      </c>
      <c r="B18" s="30" t="s">
        <v>21</v>
      </c>
      <c r="C18" s="20">
        <v>500</v>
      </c>
      <c r="D18" s="21" t="s">
        <v>16</v>
      </c>
      <c r="E18" s="22">
        <v>59.5</v>
      </c>
      <c r="F18" s="24">
        <f t="shared" si="0"/>
        <v>29750</v>
      </c>
      <c r="G18" s="22">
        <v>61</v>
      </c>
      <c r="H18" s="24">
        <f t="shared" si="1"/>
        <v>30500</v>
      </c>
      <c r="I18" s="23">
        <v>64</v>
      </c>
      <c r="J18" s="24">
        <f t="shared" si="2"/>
        <v>32000</v>
      </c>
    </row>
    <row r="19" spans="1:10" s="8" customFormat="1" ht="24" x14ac:dyDescent="0.25">
      <c r="A19" s="28">
        <v>10</v>
      </c>
      <c r="B19" s="30" t="s">
        <v>22</v>
      </c>
      <c r="C19" s="20">
        <v>1500</v>
      </c>
      <c r="D19" s="21" t="s">
        <v>16</v>
      </c>
      <c r="E19" s="22">
        <v>115</v>
      </c>
      <c r="F19" s="24">
        <f t="shared" si="0"/>
        <v>172500</v>
      </c>
      <c r="G19" s="22">
        <v>120</v>
      </c>
      <c r="H19" s="24">
        <f t="shared" si="1"/>
        <v>180000</v>
      </c>
      <c r="I19" s="23">
        <v>125</v>
      </c>
      <c r="J19" s="24">
        <f t="shared" si="2"/>
        <v>187500</v>
      </c>
    </row>
    <row r="20" spans="1:10" s="8" customFormat="1" x14ac:dyDescent="0.25">
      <c r="A20" s="28">
        <v>11</v>
      </c>
      <c r="B20" s="30" t="s">
        <v>23</v>
      </c>
      <c r="C20" s="20">
        <v>2000</v>
      </c>
      <c r="D20" s="21" t="s">
        <v>16</v>
      </c>
      <c r="E20" s="22">
        <v>87</v>
      </c>
      <c r="F20" s="24">
        <f t="shared" si="0"/>
        <v>174000</v>
      </c>
      <c r="G20" s="22">
        <v>95</v>
      </c>
      <c r="H20" s="24">
        <f t="shared" si="1"/>
        <v>190000</v>
      </c>
      <c r="I20" s="23">
        <v>93</v>
      </c>
      <c r="J20" s="24">
        <f t="shared" si="2"/>
        <v>186000</v>
      </c>
    </row>
    <row r="21" spans="1:10" s="8" customFormat="1" ht="36" x14ac:dyDescent="0.25">
      <c r="A21" s="28">
        <v>12</v>
      </c>
      <c r="B21" s="30" t="s">
        <v>24</v>
      </c>
      <c r="C21" s="20">
        <v>2000</v>
      </c>
      <c r="D21" s="21" t="s">
        <v>16</v>
      </c>
      <c r="E21" s="22">
        <v>3</v>
      </c>
      <c r="F21" s="24">
        <v>6000</v>
      </c>
      <c r="G21" s="22">
        <v>3.8</v>
      </c>
      <c r="H21" s="24">
        <f t="shared" si="1"/>
        <v>7600</v>
      </c>
      <c r="I21" s="23">
        <v>3.7</v>
      </c>
      <c r="J21" s="24">
        <f t="shared" si="2"/>
        <v>7400</v>
      </c>
    </row>
    <row r="22" spans="1:10" s="8" customFormat="1" ht="36" x14ac:dyDescent="0.25">
      <c r="A22" s="28">
        <v>13</v>
      </c>
      <c r="B22" s="30" t="s">
        <v>25</v>
      </c>
      <c r="C22" s="20">
        <v>625</v>
      </c>
      <c r="D22" s="21" t="s">
        <v>16</v>
      </c>
      <c r="E22" s="22">
        <v>658</v>
      </c>
      <c r="F22" s="24">
        <f t="shared" si="0"/>
        <v>411250</v>
      </c>
      <c r="G22" s="22">
        <v>680</v>
      </c>
      <c r="H22" s="24">
        <f t="shared" si="1"/>
        <v>425000</v>
      </c>
      <c r="I22" s="23">
        <v>704</v>
      </c>
      <c r="J22" s="24">
        <f t="shared" si="2"/>
        <v>440000</v>
      </c>
    </row>
    <row r="23" spans="1:10" s="8" customFormat="1" ht="48" x14ac:dyDescent="0.25">
      <c r="A23" s="28">
        <v>14</v>
      </c>
      <c r="B23" s="30" t="s">
        <v>26</v>
      </c>
      <c r="C23" s="20">
        <v>20</v>
      </c>
      <c r="D23" s="21" t="s">
        <v>16</v>
      </c>
      <c r="E23" s="22">
        <v>1564</v>
      </c>
      <c r="F23" s="24">
        <f t="shared" si="0"/>
        <v>31280</v>
      </c>
      <c r="G23" s="22">
        <v>1600</v>
      </c>
      <c r="H23" s="24">
        <f t="shared" si="1"/>
        <v>32000</v>
      </c>
      <c r="I23" s="23">
        <v>1670</v>
      </c>
      <c r="J23" s="24">
        <f t="shared" si="2"/>
        <v>33400</v>
      </c>
    </row>
    <row r="24" spans="1:10" s="8" customFormat="1" ht="36" x14ac:dyDescent="0.25">
      <c r="A24" s="28">
        <v>15</v>
      </c>
      <c r="B24" s="30" t="s">
        <v>28</v>
      </c>
      <c r="C24" s="20">
        <v>10</v>
      </c>
      <c r="D24" s="21" t="s">
        <v>16</v>
      </c>
      <c r="E24" s="22">
        <v>4661</v>
      </c>
      <c r="F24" s="24">
        <f t="shared" si="0"/>
        <v>46610</v>
      </c>
      <c r="G24" s="22">
        <v>4800</v>
      </c>
      <c r="H24" s="24">
        <f t="shared" si="1"/>
        <v>48000</v>
      </c>
      <c r="I24" s="23">
        <v>4980</v>
      </c>
      <c r="J24" s="24">
        <f t="shared" si="2"/>
        <v>49800</v>
      </c>
    </row>
    <row r="25" spans="1:10" s="8" customFormat="1" ht="24" x14ac:dyDescent="0.25">
      <c r="A25" s="28">
        <v>16</v>
      </c>
      <c r="B25" s="30" t="s">
        <v>27</v>
      </c>
      <c r="C25" s="20">
        <v>25</v>
      </c>
      <c r="D25" s="21" t="s">
        <v>16</v>
      </c>
      <c r="E25" s="22">
        <v>698</v>
      </c>
      <c r="F25" s="24">
        <f t="shared" si="0"/>
        <v>17450</v>
      </c>
      <c r="G25" s="22">
        <v>720</v>
      </c>
      <c r="H25" s="24">
        <f t="shared" si="1"/>
        <v>18000</v>
      </c>
      <c r="I25" s="23">
        <v>747</v>
      </c>
      <c r="J25" s="24">
        <f t="shared" si="2"/>
        <v>18675</v>
      </c>
    </row>
    <row r="26" spans="1:10" x14ac:dyDescent="0.25">
      <c r="B26" s="1"/>
      <c r="C26" s="1"/>
      <c r="D26" s="1"/>
      <c r="F26" s="26">
        <f>SUM(F10:F25)</f>
        <v>1839140</v>
      </c>
      <c r="H26" s="27">
        <f>SUM(H10:H25)</f>
        <v>1946300</v>
      </c>
      <c r="I26" s="19"/>
      <c r="J26" s="9">
        <f>SUM(J10:J25)</f>
        <v>1971075</v>
      </c>
    </row>
    <row r="27" spans="1:10" x14ac:dyDescent="0.25">
      <c r="A27" s="43" t="s">
        <v>10</v>
      </c>
      <c r="B27" s="44"/>
      <c r="C27" s="14"/>
      <c r="D27" s="12"/>
      <c r="E27" s="7"/>
      <c r="F27" s="7"/>
      <c r="H27" s="6"/>
      <c r="I27" s="7"/>
      <c r="J27" s="7"/>
    </row>
    <row r="28" spans="1:10" x14ac:dyDescent="0.25">
      <c r="A28" s="15"/>
      <c r="B28" s="15"/>
      <c r="C28" s="10"/>
      <c r="D28" s="10"/>
      <c r="E28" s="7"/>
      <c r="F28" s="7"/>
      <c r="G28" s="7"/>
      <c r="H28" s="7"/>
      <c r="I28" s="7"/>
      <c r="J28" s="7"/>
    </row>
    <row r="29" spans="1:10" ht="34.5" customHeight="1" x14ac:dyDescent="0.25">
      <c r="A29" s="34" t="s">
        <v>11</v>
      </c>
      <c r="B29" s="35"/>
      <c r="C29" s="35"/>
      <c r="D29" s="35"/>
      <c r="E29" s="35"/>
      <c r="F29" s="35"/>
      <c r="G29" s="35"/>
      <c r="H29" s="35"/>
      <c r="I29" s="36"/>
      <c r="J29" s="18">
        <f>F26</f>
        <v>1839140</v>
      </c>
    </row>
    <row r="30" spans="1:10" ht="20.25" customHeight="1" x14ac:dyDescent="0.25">
      <c r="A30" s="11" t="s">
        <v>12</v>
      </c>
      <c r="B30" s="11"/>
      <c r="C30" s="11"/>
      <c r="D30" s="11"/>
      <c r="E30" s="11"/>
      <c r="F30" s="11"/>
      <c r="G30" s="11"/>
      <c r="H30" s="11"/>
      <c r="I30" s="11"/>
      <c r="J30" s="18">
        <f>J29</f>
        <v>1839140</v>
      </c>
    </row>
    <row r="31" spans="1:10" x14ac:dyDescent="0.25">
      <c r="B31" s="1"/>
      <c r="C31" s="1"/>
      <c r="D31" s="1"/>
    </row>
    <row r="32" spans="1:10" ht="56.25" customHeight="1" x14ac:dyDescent="0.25">
      <c r="A32" s="31" t="s">
        <v>13</v>
      </c>
      <c r="B32" s="32"/>
      <c r="C32" s="32"/>
      <c r="D32" s="32"/>
      <c r="E32" s="32"/>
      <c r="F32" s="32"/>
      <c r="G32" s="32"/>
      <c r="H32" s="32"/>
      <c r="I32" s="32"/>
      <c r="J32" s="33"/>
    </row>
    <row r="33" spans="2:4" x14ac:dyDescent="0.25">
      <c r="B33" s="1"/>
      <c r="C33" s="1"/>
      <c r="D33" s="1"/>
    </row>
    <row r="34" spans="2:4" x14ac:dyDescent="0.25">
      <c r="B34" s="1"/>
      <c r="C34" s="1"/>
      <c r="D34" s="1"/>
    </row>
    <row r="35" spans="2:4" x14ac:dyDescent="0.25">
      <c r="B35" s="1"/>
      <c r="C35" s="1"/>
      <c r="D35" s="1"/>
    </row>
    <row r="36" spans="2:4" x14ac:dyDescent="0.25">
      <c r="B36" s="1"/>
      <c r="C36" s="1"/>
      <c r="D36" s="1"/>
    </row>
    <row r="37" spans="2:4" x14ac:dyDescent="0.25">
      <c r="B37" s="1"/>
      <c r="C37" s="1"/>
      <c r="D37" s="1"/>
    </row>
    <row r="38" spans="2:4" x14ac:dyDescent="0.25">
      <c r="B38" s="1"/>
      <c r="C38" s="1"/>
      <c r="D38" s="1"/>
    </row>
    <row r="39" spans="2:4" x14ac:dyDescent="0.25">
      <c r="B39" s="1"/>
      <c r="C39" s="1"/>
      <c r="D39" s="1"/>
    </row>
    <row r="40" spans="2:4" x14ac:dyDescent="0.25">
      <c r="B40" s="1"/>
      <c r="C40" s="1"/>
      <c r="D40" s="1"/>
    </row>
    <row r="41" spans="2:4" x14ac:dyDescent="0.25">
      <c r="B41" s="1"/>
      <c r="C41" s="1"/>
      <c r="D41" s="1"/>
    </row>
    <row r="42" spans="2:4" x14ac:dyDescent="0.25">
      <c r="B42" s="1"/>
      <c r="C42" s="1"/>
      <c r="D42" s="1"/>
    </row>
    <row r="43" spans="2:4" x14ac:dyDescent="0.25">
      <c r="B43" s="1"/>
      <c r="C43" s="1"/>
      <c r="D43" s="1"/>
    </row>
    <row r="44" spans="2:4" x14ac:dyDescent="0.25">
      <c r="B44" s="1"/>
      <c r="C44" s="1"/>
      <c r="D44" s="1"/>
    </row>
    <row r="45" spans="2:4" x14ac:dyDescent="0.25">
      <c r="B45" s="1"/>
      <c r="C45" s="1"/>
      <c r="D45" s="1"/>
    </row>
    <row r="46" spans="2:4" x14ac:dyDescent="0.25">
      <c r="B46" s="1"/>
      <c r="C46" s="1"/>
      <c r="D46" s="1"/>
    </row>
    <row r="47" spans="2:4" x14ac:dyDescent="0.25">
      <c r="B47" s="1"/>
      <c r="C47" s="1"/>
      <c r="D47" s="1"/>
    </row>
    <row r="48" spans="2:4" x14ac:dyDescent="0.25">
      <c r="B48" s="1"/>
      <c r="C48" s="1"/>
      <c r="D48" s="1"/>
    </row>
    <row r="49" spans="2:4" x14ac:dyDescent="0.25">
      <c r="B49" s="1"/>
      <c r="C49" s="1"/>
      <c r="D49" s="1"/>
    </row>
    <row r="50" spans="2:4" x14ac:dyDescent="0.25">
      <c r="B50" s="1"/>
      <c r="C50" s="1"/>
      <c r="D50" s="1"/>
    </row>
    <row r="51" spans="2:4" x14ac:dyDescent="0.25">
      <c r="B51" s="1"/>
      <c r="C51" s="1"/>
      <c r="D51" s="1"/>
    </row>
    <row r="52" spans="2:4" x14ac:dyDescent="0.25">
      <c r="B52" s="1"/>
      <c r="C52" s="1"/>
      <c r="D52" s="1"/>
    </row>
    <row r="53" spans="2:4" x14ac:dyDescent="0.25">
      <c r="B53" s="1"/>
      <c r="C53" s="1"/>
      <c r="D53" s="1"/>
    </row>
    <row r="54" spans="2:4" x14ac:dyDescent="0.25">
      <c r="B54" s="1"/>
      <c r="C54" s="1"/>
      <c r="D54" s="1"/>
    </row>
    <row r="55" spans="2:4" x14ac:dyDescent="0.25">
      <c r="B55" s="1"/>
      <c r="C55" s="1"/>
      <c r="D55" s="1"/>
    </row>
    <row r="56" spans="2:4" x14ac:dyDescent="0.25">
      <c r="B56" s="1"/>
      <c r="C56" s="1"/>
      <c r="D56" s="1"/>
    </row>
    <row r="57" spans="2:4" x14ac:dyDescent="0.25">
      <c r="B57" s="1"/>
      <c r="C57" s="1"/>
      <c r="D57" s="1"/>
    </row>
    <row r="58" spans="2:4" x14ac:dyDescent="0.25">
      <c r="B58" s="1"/>
      <c r="C58" s="1"/>
      <c r="D58" s="1"/>
    </row>
    <row r="59" spans="2:4" x14ac:dyDescent="0.25">
      <c r="B59" s="1"/>
      <c r="C59" s="1"/>
      <c r="D59" s="1"/>
    </row>
    <row r="60" spans="2:4" x14ac:dyDescent="0.25">
      <c r="B60" s="1"/>
      <c r="C60" s="1"/>
      <c r="D60" s="1"/>
    </row>
    <row r="61" spans="2:4" x14ac:dyDescent="0.25">
      <c r="B61" s="1"/>
      <c r="C61" s="1"/>
      <c r="D61" s="1"/>
    </row>
    <row r="62" spans="2:4" x14ac:dyDescent="0.25">
      <c r="B62" s="1"/>
      <c r="C62" s="1"/>
      <c r="D62" s="1"/>
    </row>
    <row r="63" spans="2:4" x14ac:dyDescent="0.25">
      <c r="B63" s="1"/>
      <c r="C63" s="1"/>
      <c r="D63" s="1"/>
    </row>
    <row r="64" spans="2:4" x14ac:dyDescent="0.25">
      <c r="B64" s="1"/>
      <c r="C64" s="1"/>
      <c r="D64" s="1"/>
    </row>
    <row r="65" spans="2:4" x14ac:dyDescent="0.25">
      <c r="B65" s="1"/>
      <c r="C65" s="1"/>
      <c r="D65" s="1"/>
    </row>
    <row r="66" spans="2:4" x14ac:dyDescent="0.25">
      <c r="B66" s="1"/>
      <c r="C66" s="1"/>
      <c r="D66" s="1"/>
    </row>
    <row r="67" spans="2:4" x14ac:dyDescent="0.25">
      <c r="B67" s="1"/>
      <c r="C67" s="1"/>
      <c r="D67" s="1"/>
    </row>
    <row r="68" spans="2:4" x14ac:dyDescent="0.25">
      <c r="B68" s="1"/>
      <c r="C68" s="1"/>
      <c r="D68" s="1"/>
    </row>
    <row r="69" spans="2:4" x14ac:dyDescent="0.25">
      <c r="B69" s="1"/>
      <c r="C69" s="1"/>
      <c r="D69" s="1"/>
    </row>
    <row r="70" spans="2:4" x14ac:dyDescent="0.25">
      <c r="B70" s="1"/>
      <c r="C70" s="1"/>
      <c r="D70" s="1"/>
    </row>
    <row r="71" spans="2:4" x14ac:dyDescent="0.25">
      <c r="B71" s="1"/>
      <c r="C71" s="1"/>
      <c r="D71" s="1"/>
    </row>
    <row r="72" spans="2:4" x14ac:dyDescent="0.25">
      <c r="B72" s="1"/>
      <c r="C72" s="1"/>
      <c r="D72" s="1"/>
    </row>
  </sheetData>
  <mergeCells count="16">
    <mergeCell ref="F1:J1"/>
    <mergeCell ref="A27:B27"/>
    <mergeCell ref="A8:A9"/>
    <mergeCell ref="B8:B9"/>
    <mergeCell ref="C8:C9"/>
    <mergeCell ref="E8:F8"/>
    <mergeCell ref="G8:H8"/>
    <mergeCell ref="I8:J8"/>
    <mergeCell ref="A4:J4"/>
    <mergeCell ref="A32:J32"/>
    <mergeCell ref="A29:I29"/>
    <mergeCell ref="H2:J2"/>
    <mergeCell ref="A3:J3"/>
    <mergeCell ref="B5:J5"/>
    <mergeCell ref="A7:J7"/>
    <mergeCell ref="D8:D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 Николаевна</dc:creator>
  <cp:lastModifiedBy>закупки4</cp:lastModifiedBy>
  <cp:lastPrinted>2023-11-29T04:39:09Z</cp:lastPrinted>
  <dcterms:created xsi:type="dcterms:W3CDTF">2021-12-02T14:54:26Z</dcterms:created>
  <dcterms:modified xsi:type="dcterms:W3CDTF">2024-11-19T17:23:18Z</dcterms:modified>
</cp:coreProperties>
</file>