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0AA6A720-65D6-4D82-A94F-BDF8397CC4DD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Лист2" sheetId="2" r:id="rId1"/>
  </sheets>
  <definedNames>
    <definedName name="_xlnm._FilterDatabase" localSheetId="0" hidden="1">Лист2!$A$5:$X$54</definedName>
  </definedNames>
  <calcPr calcId="181029" iterateDelta="1E-4"/>
</workbook>
</file>

<file path=xl/calcChain.xml><?xml version="1.0" encoding="utf-8"?>
<calcChain xmlns="http://schemas.openxmlformats.org/spreadsheetml/2006/main">
  <c r="J6" i="2" l="1"/>
  <c r="K6" i="2" s="1"/>
  <c r="L6" i="2" s="1"/>
  <c r="J7" i="2"/>
  <c r="K7" i="2" s="1"/>
  <c r="L7" i="2" s="1"/>
  <c r="L8" i="2" l="1"/>
</calcChain>
</file>

<file path=xl/sharedStrings.xml><?xml version="1.0" encoding="utf-8"?>
<sst xmlns="http://schemas.openxmlformats.org/spreadsheetml/2006/main" count="20" uniqueCount="18">
  <si>
    <t>№</t>
  </si>
  <si>
    <t>Ед. изм</t>
  </si>
  <si>
    <t>Существенные условия исполнения договора</t>
  </si>
  <si>
    <t>Общедоступная ценовая информация (руб./ед.изм.)</t>
  </si>
  <si>
    <t>ИТОГО: начальная (максимальная) цена договора составила:</t>
  </si>
  <si>
    <t>Кол-во товара (услуги)</t>
  </si>
  <si>
    <t>Наименование товара (услуги)</t>
  </si>
  <si>
    <t xml:space="preserve">Средняя арифметическая цена за единицу товара (услуги)     </t>
  </si>
  <si>
    <t>Н(М)ЦД итого (руб.)</t>
  </si>
  <si>
    <t>в соответствии с условиями договора</t>
  </si>
  <si>
    <t xml:space="preserve">Обоснование начальной (максимальной) цены договора 
</t>
  </si>
  <si>
    <t>л</t>
  </si>
  <si>
    <t>Приложение № 3 к извещению о проведении закупки</t>
  </si>
  <si>
    <t xml:space="preserve">Бензин автомобильный </t>
  </si>
  <si>
    <t>Топливо дизельное</t>
  </si>
  <si>
    <t>ценовое предложение № 1</t>
  </si>
  <si>
    <t>ценовое предложение № 2</t>
  </si>
  <si>
    <t>ценовое предложение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</si>
</sst>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2" fontId="1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"/>
  <sheetViews>
    <sheetView tabSelected="1" workbookViewId="0">
      <selection activeCell="H18" sqref="H18"/>
    </sheetView>
  </sheetViews>
  <sheetFormatPr defaultRowHeight="15" x14ac:dyDescent="0.25"/>
  <cols>
    <col min="3" max="3" width="21.42578125" customWidth="1"/>
    <col min="4" max="4" width="21.28515625" customWidth="1"/>
    <col min="9" max="9" width="9.140625" customWidth="1"/>
    <col min="10" max="10" width="0.28515625" customWidth="1"/>
    <col min="11" max="11" width="14.5703125" customWidth="1"/>
    <col min="12" max="12" width="17.140625" customWidth="1"/>
  </cols>
  <sheetData>
    <row r="1" spans="1:24" x14ac:dyDescent="0.25">
      <c r="G1" s="28" t="s">
        <v>12</v>
      </c>
      <c r="H1" s="28"/>
      <c r="I1" s="28"/>
      <c r="J1" s="28"/>
      <c r="K1" s="28"/>
      <c r="L1" s="28"/>
    </row>
    <row r="2" spans="1:24" s="1" customFormat="1" ht="32.25" customHeight="1" x14ac:dyDescent="0.25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9"/>
      <c r="M2" s="2"/>
      <c r="N2" s="2"/>
      <c r="O2" s="2"/>
      <c r="P2" s="2"/>
      <c r="R2" s="2"/>
      <c r="S2" s="2"/>
      <c r="T2" s="2"/>
      <c r="U2" s="2"/>
      <c r="V2" s="2"/>
      <c r="W2" s="2"/>
      <c r="X2" s="2"/>
    </row>
    <row r="4" spans="1:24" ht="40.5" customHeight="1" x14ac:dyDescent="0.25">
      <c r="B4" s="20" t="s">
        <v>0</v>
      </c>
      <c r="C4" s="22" t="s">
        <v>6</v>
      </c>
      <c r="D4" s="22" t="s">
        <v>2</v>
      </c>
      <c r="E4" s="22" t="s">
        <v>1</v>
      </c>
      <c r="F4" s="22" t="s">
        <v>5</v>
      </c>
      <c r="G4" s="24" t="s">
        <v>3</v>
      </c>
      <c r="H4" s="25"/>
      <c r="I4" s="26"/>
      <c r="J4" s="22"/>
      <c r="K4" s="29" t="s">
        <v>7</v>
      </c>
      <c r="L4" s="30" t="s">
        <v>8</v>
      </c>
    </row>
    <row r="5" spans="1:24" ht="70.5" customHeight="1" thickBot="1" x14ac:dyDescent="0.3">
      <c r="B5" s="21"/>
      <c r="C5" s="23"/>
      <c r="D5" s="23"/>
      <c r="E5" s="23"/>
      <c r="F5" s="23"/>
      <c r="G5" s="12" t="s">
        <v>15</v>
      </c>
      <c r="H5" s="12" t="s">
        <v>16</v>
      </c>
      <c r="I5" s="12" t="s">
        <v>17</v>
      </c>
      <c r="J5" s="27"/>
      <c r="K5" s="31"/>
      <c r="L5" s="32"/>
    </row>
    <row r="6" spans="1:24" ht="26.25" thickBot="1" x14ac:dyDescent="0.3">
      <c r="B6" s="11">
        <v>1</v>
      </c>
      <c r="C6" s="14" t="s">
        <v>13</v>
      </c>
      <c r="D6" s="10" t="s">
        <v>9</v>
      </c>
      <c r="E6" s="9" t="s">
        <v>11</v>
      </c>
      <c r="F6" s="3">
        <v>1360</v>
      </c>
      <c r="G6" s="8">
        <v>56.99</v>
      </c>
      <c r="H6" s="8">
        <v>58.3</v>
      </c>
      <c r="I6" s="8">
        <v>70</v>
      </c>
      <c r="J6" s="8">
        <f t="shared" ref="J6:J7" si="0">AVERAGE(G6:I6)</f>
        <v>61.763333333333328</v>
      </c>
      <c r="K6" s="7">
        <f>ROUND(J6,2)</f>
        <v>61.76</v>
      </c>
      <c r="L6" s="6">
        <f t="shared" ref="L6:L7" si="1">PRODUCT(F6,K6)</f>
        <v>83993.599999999991</v>
      </c>
    </row>
    <row r="7" spans="1:24" ht="26.25" thickBot="1" x14ac:dyDescent="0.3">
      <c r="B7" s="11">
        <v>2</v>
      </c>
      <c r="C7" s="13" t="s">
        <v>14</v>
      </c>
      <c r="D7" s="10" t="s">
        <v>9</v>
      </c>
      <c r="E7" s="9" t="s">
        <v>11</v>
      </c>
      <c r="F7" s="3">
        <v>8500</v>
      </c>
      <c r="G7" s="8">
        <v>72.81</v>
      </c>
      <c r="H7" s="8">
        <v>76.599999999999994</v>
      </c>
      <c r="I7" s="8">
        <v>80</v>
      </c>
      <c r="J7" s="8">
        <f t="shared" si="0"/>
        <v>76.47</v>
      </c>
      <c r="K7" s="7">
        <f t="shared" ref="K7" si="2">ROUND(J7,2)</f>
        <v>76.47</v>
      </c>
      <c r="L7" s="6">
        <f t="shared" si="1"/>
        <v>649995</v>
      </c>
    </row>
    <row r="8" spans="1:24" x14ac:dyDescent="0.25">
      <c r="B8" s="15" t="s">
        <v>4</v>
      </c>
      <c r="C8" s="16"/>
      <c r="D8" s="16"/>
      <c r="E8" s="16"/>
      <c r="F8" s="16"/>
      <c r="G8" s="16"/>
      <c r="H8" s="16"/>
      <c r="I8" s="16"/>
      <c r="J8" s="16"/>
      <c r="K8" s="17"/>
      <c r="L8" s="5">
        <f>SUM(L6:L7)</f>
        <v>733988.6</v>
      </c>
    </row>
    <row r="9" spans="1:24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6" spans="1:24" ht="34.5" customHeight="1" x14ac:dyDescent="0.25"/>
    <row r="18" ht="63" customHeight="1" x14ac:dyDescent="0.25"/>
  </sheetData>
  <mergeCells count="12">
    <mergeCell ref="G1:L1"/>
    <mergeCell ref="B8:K8"/>
    <mergeCell ref="A2:L2"/>
    <mergeCell ref="K4:K5"/>
    <mergeCell ref="L4:L5"/>
    <mergeCell ref="B4:B5"/>
    <mergeCell ref="C4:C5"/>
    <mergeCell ref="D4:D5"/>
    <mergeCell ref="E4:E5"/>
    <mergeCell ref="F4:F5"/>
    <mergeCell ref="G4:I4"/>
    <mergeCell ref="J4:J5"/>
  </mergeCells>
  <pageMargins left="0.70866141732283472" right="0.70866141732283472" top="0.74803149606299213" bottom="0.74803149606299213" header="0.31496062992125984" footer="0.31496062992125984"/>
  <pageSetup paperSize="9" scale="6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2025-01-29T09:08:12Z</dcterms:modified>
</cp:coreProperties>
</file>