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0.90\юрис-закупки\1. КЛИЕНТЫ (заказчики)\ДЕТСКИЕ САДЫ (Тюмень)\СОВМЕСТНАЯ\КОТЛЕТКИ 2025\1 гр (3, 60, 78, 95, 158, 162, 176, 185)\"/>
    </mc:Choice>
  </mc:AlternateContent>
  <xr:revisionPtr revIDLastSave="0" documentId="13_ncr:1_{6B61C011-BEDA-4176-A42A-E6DFC15C63F8}" xr6:coauthVersionLast="47" xr6:coauthVersionMax="47" xr10:uidLastSave="{00000000-0000-0000-0000-000000000000}"/>
  <bookViews>
    <workbookView xWindow="0" yWindow="1350" windowWidth="26340" windowHeight="14250" xr2:uid="{00000000-000D-0000-FFFF-FFFF00000000}"/>
  </bookViews>
  <sheets>
    <sheet name="Лист2" sheetId="1" r:id="rId1"/>
  </sheets>
  <definedNames>
    <definedName name="_xlnm._FilterDatabase" localSheetId="0" hidden="1">Лист2!$D$3:$E$4</definedName>
  </definedNames>
  <calcPr calcId="181029" iterate="1" iterateDelta="0.01"/>
</workbook>
</file>

<file path=xl/calcChain.xml><?xml version="1.0" encoding="utf-8"?>
<calcChain xmlns="http://schemas.openxmlformats.org/spreadsheetml/2006/main">
  <c r="J6" i="1" l="1"/>
  <c r="K6" i="1" s="1"/>
  <c r="J7" i="1"/>
  <c r="J8" i="1"/>
  <c r="J9" i="1"/>
  <c r="J10" i="1"/>
  <c r="J11" i="1"/>
  <c r="J12" i="1"/>
  <c r="I6" i="1"/>
  <c r="I7" i="1"/>
  <c r="I8" i="1"/>
  <c r="I9" i="1"/>
  <c r="I10" i="1"/>
  <c r="I11" i="1"/>
  <c r="I12" i="1"/>
  <c r="J5" i="1"/>
  <c r="I5" i="1"/>
  <c r="K7" i="1"/>
  <c r="K8" i="1"/>
  <c r="K9" i="1"/>
  <c r="K10" i="1"/>
  <c r="K11" i="1"/>
  <c r="K12" i="1"/>
  <c r="K5" i="1"/>
  <c r="K13" i="1" l="1"/>
</calcChain>
</file>

<file path=xl/sharedStrings.xml><?xml version="1.0" encoding="utf-8"?>
<sst xmlns="http://schemas.openxmlformats.org/spreadsheetml/2006/main" count="38" uniqueCount="24">
  <si>
    <t>№</t>
  </si>
  <si>
    <t>Наименование товара (услуги)</t>
  </si>
  <si>
    <t>Существенные условия исполнения договора</t>
  </si>
  <si>
    <t>Ед. изм</t>
  </si>
  <si>
    <t>Кол-во товара (услуги)</t>
  </si>
  <si>
    <t>Общедоступная ценовая информация (руб./ед.изм.)</t>
  </si>
  <si>
    <t xml:space="preserve">Средняя арифметическая цена за единицу товара (услуги)     </t>
  </si>
  <si>
    <t>Н(М)ЦД итого (руб.)</t>
  </si>
  <si>
    <t>ценовое предложение №1</t>
  </si>
  <si>
    <t>ценовое предложение №2</t>
  </si>
  <si>
    <t>ценовое предложение №3</t>
  </si>
  <si>
    <t>в соответствии с техническим заданием к договору</t>
  </si>
  <si>
    <t>ИТОГО: начальная (максимальная) цена договора составила:</t>
  </si>
  <si>
    <t xml:space="preserve">Обоснование начальной (максимальной) цены договора </t>
  </si>
  <si>
    <t>килограмм</t>
  </si>
  <si>
    <t>Фарш домашний</t>
  </si>
  <si>
    <t>Фарш говяжий</t>
  </si>
  <si>
    <t xml:space="preserve">Котлета Домашняя (говядина + свинина) 86гр  </t>
  </si>
  <si>
    <t xml:space="preserve">Котлета Домашняя (говядина + свинина) 62гр </t>
  </si>
  <si>
    <t xml:space="preserve">Шницель из мяса (говядина + свинина) 88гр </t>
  </si>
  <si>
    <t xml:space="preserve">Биточки из мяса (говядина + свинина) 62гр </t>
  </si>
  <si>
    <t xml:space="preserve">Биточки из мяса (говядина + свинина)
88гр. </t>
  </si>
  <si>
    <t xml:space="preserve">Шницель из мяса (говядина + свинина 
62гр. </t>
  </si>
  <si>
    <t>Приложение № 5 к документации о закупке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</si>
</sst>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indexed="64"/>
      <name val="Calibri"/>
    </font>
    <font>
      <sz val="11"/>
      <color indexed="8"/>
      <name val="Calibri"/>
      <family val="2"/>
      <charset val="204"/>
    </font>
    <font>
      <sz val="9"/>
      <color indexed="6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3F1F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textRotation="90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1" xfId="1" applyNumberFormat="1" applyFont="1" applyBorder="1" applyAlignment="1">
      <alignment vertical="center" wrapText="1"/>
    </xf>
    <xf numFmtId="4" fontId="5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2">
    <cellStyle name="Обычный" xfId="0" builtinId="0"/>
    <cellStyle name="Обычный 2" xfId="1" xr:uid="{77103B65-4D47-450D-B825-2606C34A8AA4}"/>
  </cellStyles>
  <dxfs count="0"/>
  <tableStyles count="0" defaultTableStyle="TableStyleMedium2" defaultPivotStyle="PivotStyleLight16"/>
  <colors>
    <mruColors>
      <color rgb="FFE3F1F1"/>
      <color rgb="FFE1FFFB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"/>
  <sheetViews>
    <sheetView tabSelected="1" zoomScaleNormal="100" workbookViewId="0">
      <selection activeCell="L3" sqref="L3"/>
    </sheetView>
  </sheetViews>
  <sheetFormatPr defaultRowHeight="12" x14ac:dyDescent="0.25"/>
  <cols>
    <col min="1" max="1" width="3.5703125" style="8" customWidth="1"/>
    <col min="2" max="2" width="16.7109375" style="8" customWidth="1"/>
    <col min="3" max="3" width="17.7109375" style="8" customWidth="1"/>
    <col min="4" max="4" width="8.5703125" style="8" customWidth="1"/>
    <col min="5" max="5" width="9.140625" style="8"/>
    <col min="6" max="8" width="9" style="8" customWidth="1"/>
    <col min="9" max="9" width="6.5703125" style="8" customWidth="1"/>
    <col min="10" max="10" width="15.5703125" style="8" customWidth="1"/>
    <col min="11" max="11" width="30.7109375" style="8" customWidth="1"/>
    <col min="12" max="16384" width="9.140625" style="8"/>
  </cols>
  <sheetData>
    <row r="1" spans="1:24" ht="30.7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8" t="s">
        <v>23</v>
      </c>
    </row>
    <row r="2" spans="1:24" ht="12.75" customHeight="1" x14ac:dyDescent="0.25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9"/>
      <c r="M2" s="9"/>
      <c r="N2" s="9"/>
      <c r="O2" s="9"/>
      <c r="P2" s="9"/>
      <c r="R2" s="9"/>
      <c r="S2" s="9"/>
      <c r="T2" s="9"/>
      <c r="U2" s="9"/>
      <c r="V2" s="9"/>
      <c r="W2" s="9"/>
      <c r="X2" s="9"/>
    </row>
    <row r="3" spans="1:24" ht="40.5" customHeight="1" x14ac:dyDescent="0.25">
      <c r="A3" s="17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/>
      <c r="H3" s="16"/>
      <c r="I3" s="16"/>
      <c r="J3" s="19" t="s">
        <v>6</v>
      </c>
      <c r="K3" s="16" t="s">
        <v>7</v>
      </c>
    </row>
    <row r="4" spans="1:24" ht="40.5" x14ac:dyDescent="0.25">
      <c r="A4" s="17"/>
      <c r="B4" s="16"/>
      <c r="C4" s="16"/>
      <c r="D4" s="16"/>
      <c r="E4" s="16"/>
      <c r="F4" s="6" t="s">
        <v>8</v>
      </c>
      <c r="G4" s="6" t="s">
        <v>9</v>
      </c>
      <c r="H4" s="6" t="s">
        <v>10</v>
      </c>
      <c r="I4" s="18"/>
      <c r="J4" s="20"/>
      <c r="K4" s="21"/>
    </row>
    <row r="5" spans="1:24" ht="39.950000000000003" customHeight="1" x14ac:dyDescent="0.25">
      <c r="A5" s="1">
        <v>1</v>
      </c>
      <c r="B5" s="11" t="s">
        <v>17</v>
      </c>
      <c r="C5" s="7" t="s">
        <v>11</v>
      </c>
      <c r="D5" s="2" t="s">
        <v>14</v>
      </c>
      <c r="E5" s="14">
        <v>2497.08</v>
      </c>
      <c r="F5" s="12">
        <v>510</v>
      </c>
      <c r="G5" s="12">
        <v>540</v>
      </c>
      <c r="H5" s="12">
        <v>532</v>
      </c>
      <c r="I5" s="3">
        <f>AVERAGE(F5:H5)</f>
        <v>527.33333333333337</v>
      </c>
      <c r="J5" s="4">
        <f>ROUND(I5,2)</f>
        <v>527.33000000000004</v>
      </c>
      <c r="K5" s="3">
        <f>E5*J5</f>
        <v>1316785.1964</v>
      </c>
    </row>
    <row r="6" spans="1:24" ht="39.950000000000003" customHeight="1" x14ac:dyDescent="0.25">
      <c r="A6" s="1">
        <v>2</v>
      </c>
      <c r="B6" s="11" t="s">
        <v>18</v>
      </c>
      <c r="C6" s="7" t="s">
        <v>11</v>
      </c>
      <c r="D6" s="2" t="s">
        <v>14</v>
      </c>
      <c r="E6" s="14">
        <v>305.25</v>
      </c>
      <c r="F6" s="12">
        <v>510</v>
      </c>
      <c r="G6" s="12">
        <v>540</v>
      </c>
      <c r="H6" s="12">
        <v>532</v>
      </c>
      <c r="I6" s="3">
        <f t="shared" ref="I6:I12" si="0">AVERAGE(F6:H6)</f>
        <v>527.33333333333337</v>
      </c>
      <c r="J6" s="4">
        <f t="shared" ref="J6:J12" si="1">ROUND(I6,2)</f>
        <v>527.33000000000004</v>
      </c>
      <c r="K6" s="3">
        <f t="shared" ref="K6:K12" si="2">E6*J6</f>
        <v>160967.48250000001</v>
      </c>
    </row>
    <row r="7" spans="1:24" ht="39.950000000000003" customHeight="1" x14ac:dyDescent="0.25">
      <c r="A7" s="1">
        <v>3</v>
      </c>
      <c r="B7" s="11" t="s">
        <v>19</v>
      </c>
      <c r="C7" s="7" t="s">
        <v>11</v>
      </c>
      <c r="D7" s="2" t="s">
        <v>14</v>
      </c>
      <c r="E7" s="14">
        <v>3185.96</v>
      </c>
      <c r="F7" s="12">
        <v>530</v>
      </c>
      <c r="G7" s="12">
        <v>560</v>
      </c>
      <c r="H7" s="12">
        <v>565</v>
      </c>
      <c r="I7" s="3">
        <f t="shared" si="0"/>
        <v>551.66666666666663</v>
      </c>
      <c r="J7" s="4">
        <f t="shared" si="1"/>
        <v>551.66999999999996</v>
      </c>
      <c r="K7" s="3">
        <f t="shared" si="2"/>
        <v>1757598.5532</v>
      </c>
    </row>
    <row r="8" spans="1:24" ht="43.5" customHeight="1" x14ac:dyDescent="0.25">
      <c r="A8" s="1">
        <v>4</v>
      </c>
      <c r="B8" s="11" t="s">
        <v>22</v>
      </c>
      <c r="C8" s="7" t="s">
        <v>11</v>
      </c>
      <c r="D8" s="2" t="s">
        <v>14</v>
      </c>
      <c r="E8" s="14">
        <v>305.16000000000003</v>
      </c>
      <c r="F8" s="12">
        <v>530</v>
      </c>
      <c r="G8" s="12">
        <v>560</v>
      </c>
      <c r="H8" s="12">
        <v>565</v>
      </c>
      <c r="I8" s="3">
        <f t="shared" si="0"/>
        <v>551.66666666666663</v>
      </c>
      <c r="J8" s="4">
        <f t="shared" si="1"/>
        <v>551.66999999999996</v>
      </c>
      <c r="K8" s="3">
        <f t="shared" si="2"/>
        <v>168347.61720000001</v>
      </c>
    </row>
    <row r="9" spans="1:24" ht="39.950000000000003" customHeight="1" x14ac:dyDescent="0.25">
      <c r="A9" s="1">
        <v>5</v>
      </c>
      <c r="B9" s="11" t="s">
        <v>21</v>
      </c>
      <c r="C9" s="7" t="s">
        <v>11</v>
      </c>
      <c r="D9" s="2" t="s">
        <v>14</v>
      </c>
      <c r="E9" s="14">
        <v>2938.58</v>
      </c>
      <c r="F9" s="12">
        <v>530</v>
      </c>
      <c r="G9" s="12">
        <v>560</v>
      </c>
      <c r="H9" s="12">
        <v>550</v>
      </c>
      <c r="I9" s="3">
        <f t="shared" si="0"/>
        <v>546.66666666666663</v>
      </c>
      <c r="J9" s="4">
        <f t="shared" si="1"/>
        <v>546.66999999999996</v>
      </c>
      <c r="K9" s="3">
        <f t="shared" si="2"/>
        <v>1606433.5285999998</v>
      </c>
    </row>
    <row r="10" spans="1:24" ht="39.950000000000003" customHeight="1" x14ac:dyDescent="0.25">
      <c r="A10" s="1">
        <v>6</v>
      </c>
      <c r="B10" s="11" t="s">
        <v>20</v>
      </c>
      <c r="C10" s="7" t="s">
        <v>11</v>
      </c>
      <c r="D10" s="2" t="s">
        <v>14</v>
      </c>
      <c r="E10" s="14">
        <v>344.6</v>
      </c>
      <c r="F10" s="12">
        <v>530</v>
      </c>
      <c r="G10" s="12">
        <v>560</v>
      </c>
      <c r="H10" s="12">
        <v>550</v>
      </c>
      <c r="I10" s="3">
        <f t="shared" si="0"/>
        <v>546.66666666666663</v>
      </c>
      <c r="J10" s="4">
        <f t="shared" si="1"/>
        <v>546.66999999999996</v>
      </c>
      <c r="K10" s="3">
        <f t="shared" si="2"/>
        <v>188382.48199999999</v>
      </c>
    </row>
    <row r="11" spans="1:24" ht="39.950000000000003" customHeight="1" x14ac:dyDescent="0.25">
      <c r="A11" s="1">
        <v>7</v>
      </c>
      <c r="B11" s="13" t="s">
        <v>15</v>
      </c>
      <c r="C11" s="7" t="s">
        <v>11</v>
      </c>
      <c r="D11" s="2" t="s">
        <v>14</v>
      </c>
      <c r="E11" s="14">
        <v>5193</v>
      </c>
      <c r="F11" s="12">
        <v>540</v>
      </c>
      <c r="G11" s="12">
        <v>555</v>
      </c>
      <c r="H11" s="12">
        <v>550</v>
      </c>
      <c r="I11" s="3">
        <f t="shared" si="0"/>
        <v>548.33333333333337</v>
      </c>
      <c r="J11" s="4">
        <f t="shared" si="1"/>
        <v>548.33000000000004</v>
      </c>
      <c r="K11" s="3">
        <f t="shared" si="2"/>
        <v>2847477.6900000004</v>
      </c>
    </row>
    <row r="12" spans="1:24" ht="39.950000000000003" customHeight="1" x14ac:dyDescent="0.25">
      <c r="A12" s="1">
        <v>8</v>
      </c>
      <c r="B12" s="13" t="s">
        <v>16</v>
      </c>
      <c r="C12" s="7" t="s">
        <v>11</v>
      </c>
      <c r="D12" s="2" t="s">
        <v>14</v>
      </c>
      <c r="E12" s="14">
        <v>97</v>
      </c>
      <c r="F12" s="12">
        <v>590</v>
      </c>
      <c r="G12" s="12">
        <v>590</v>
      </c>
      <c r="H12" s="12">
        <v>610</v>
      </c>
      <c r="I12" s="3">
        <f t="shared" si="0"/>
        <v>596.66666666666663</v>
      </c>
      <c r="J12" s="4">
        <f t="shared" si="1"/>
        <v>596.66999999999996</v>
      </c>
      <c r="K12" s="3">
        <f t="shared" si="2"/>
        <v>57876.99</v>
      </c>
    </row>
    <row r="13" spans="1:24" x14ac:dyDescent="0.25">
      <c r="A13" s="16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5">
        <f>SUM(K5:K12)</f>
        <v>8103869.5399000002</v>
      </c>
    </row>
    <row r="14" spans="1:24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</sheetData>
  <mergeCells count="11">
    <mergeCell ref="A2:K2"/>
    <mergeCell ref="A13:J13"/>
    <mergeCell ref="A3:A4"/>
    <mergeCell ref="B3:B4"/>
    <mergeCell ref="C3:C4"/>
    <mergeCell ref="D3:D4"/>
    <mergeCell ref="E3:E4"/>
    <mergeCell ref="F3:H3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firstPageNumber="429496729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URIS_21</dc:creator>
  <cp:lastModifiedBy>URIS_22</cp:lastModifiedBy>
  <cp:revision>1</cp:revision>
  <cp:lastPrinted>2023-09-20T03:42:19Z</cp:lastPrinted>
  <dcterms:created xsi:type="dcterms:W3CDTF">2006-09-28T05:33:49Z</dcterms:created>
  <dcterms:modified xsi:type="dcterms:W3CDTF">2025-04-03T13:52:27Z</dcterms:modified>
</cp:coreProperties>
</file>