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Суханов В В\2 Запрсы котировок_19_20\2025\№ 1071 Заключительная дезинфекция\"/>
    </mc:Choice>
  </mc:AlternateContent>
  <xr:revisionPtr revIDLastSave="0" documentId="13_ncr:1_{11C60ECC-5562-4E7E-AD1B-D1CE461671CA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ОНМЦК" sheetId="1" r:id="rId1"/>
  </sheets>
  <definedNames>
    <definedName name="_xlnm.Print_Area" localSheetId="0">ОНМЦК!$A$1:$L$16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K9" i="1"/>
  <c r="L9" i="1"/>
  <c r="E9" i="1" l="1"/>
  <c r="K8" i="1"/>
  <c r="L8" i="1" l="1"/>
  <c r="E8" i="1"/>
  <c r="E10" i="1" s="1"/>
</calcChain>
</file>

<file path=xl/sharedStrings.xml><?xml version="1.0" encoding="utf-8"?>
<sst xmlns="http://schemas.openxmlformats.org/spreadsheetml/2006/main" count="27" uniqueCount="27">
  <si>
    <t>Единица  измерения</t>
  </si>
  <si>
    <t>Количество</t>
  </si>
  <si>
    <t>Наименование товара</t>
  </si>
  <si>
    <t>№ п/п</t>
  </si>
  <si>
    <t>Источник №1</t>
  </si>
  <si>
    <t>Источник №2</t>
  </si>
  <si>
    <t>Источник №3</t>
  </si>
  <si>
    <t>Коэффициент вариации, %</t>
  </si>
  <si>
    <t>Цена единицы медицинского изделия, рассчитанная в соответствии с Приказом 450н (рублей)</t>
  </si>
  <si>
    <t xml:space="preserve">Цена за единицу товара (рублей) </t>
  </si>
  <si>
    <t>Начальная (максимальная) цена по позиции (рублей)</t>
  </si>
  <si>
    <t xml:space="preserve">    Для определения начальной (максимальной) цены контракта применён метод сопоставимых рыночных цен (анализа рынка) 
в соответствии с главой 5  типового Положения о закупках товаров, работ, услуг отдельными видами юридических лиц утвержденного приказом департамента государственных закупок Свердловской области от 27.12.2019 № 198-ОД «Об утверждении Типового положения о закупках товаров, работ, услуг отдельными видами юридических лиц»
</t>
  </si>
  <si>
    <t>Часть IV Обоснование начальной (максимальной) цены договора</t>
  </si>
  <si>
    <t>Цены для расчета НМЦД</t>
  </si>
  <si>
    <t>Оценка однородности совокупности значений цен, используемых в расчете НМЦД</t>
  </si>
  <si>
    <t>Начальная (максимальная) цена договора</t>
  </si>
  <si>
    <t>Цена за единицу товара, используемая для расчета НМЦД (рублей)</t>
  </si>
  <si>
    <t>Источник №4</t>
  </si>
  <si>
    <t>Заключительная влажная дезинфекция</t>
  </si>
  <si>
    <t>м2</t>
  </si>
  <si>
    <t>Камерная дезинфекция</t>
  </si>
  <si>
    <t>Источник № 4: Контракт № 14усл/прч/2023 от 23.01.2023. https://zakupki.gov.ru/epz/contract/contractCard/document-info.html?reestrNumber=2667138083423000052&amp;contractInfoId=79329281</t>
  </si>
  <si>
    <t>шт (1 закладка)</t>
  </si>
  <si>
    <t>Дата подготовки обоснования начальной (максимальной) цены договора (далее - НМЦД): 16.04.2025</t>
  </si>
  <si>
    <t>Источник № 1: КП № 497 от 04.04.2025.</t>
  </si>
  <si>
    <t>Источник № 2: КП № 342 от 03.04.2025</t>
  </si>
  <si>
    <t>Источник № 3: КП № 66-20-008-24-/38-2976-2025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</si>
</sst>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\ _₽"/>
  </numFmts>
  <fonts count="1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Liberation Serif"/>
      <family val="1"/>
      <charset val="204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1"/>
      <color indexed="8"/>
      <name val="Liberation Serif"/>
      <family val="1"/>
      <charset val="204"/>
    </font>
    <font>
      <sz val="10.5"/>
      <color indexed="8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"/>
      <name val="Liberation Serif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5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0" xfId="0" applyFont="1" applyFill="1" applyAlignment="1"/>
    <xf numFmtId="0" fontId="12" fillId="2" borderId="0" xfId="0" applyFont="1" applyFill="1" applyAlignment="1"/>
    <xf numFmtId="39" fontId="8" fillId="2" borderId="2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4" fontId="8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horizontal="center" vertical="center" wrapText="1"/>
    </xf>
    <xf numFmtId="39" fontId="8" fillId="2" borderId="0" xfId="1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view="pageBreakPreview" topLeftCell="A4" zoomScaleNormal="100" zoomScaleSheetLayoutView="100" workbookViewId="0">
      <selection activeCell="G21" sqref="G21"/>
    </sheetView>
  </sheetViews>
  <sheetFormatPr defaultColWidth="9.140625" defaultRowHeight="15"/>
  <cols>
    <col min="1" max="1" width="3.85546875" style="4" customWidth="1"/>
    <col min="2" max="2" width="25" style="4" customWidth="1"/>
    <col min="3" max="3" width="8.28515625" style="4" customWidth="1"/>
    <col min="4" max="4" width="6.5703125" style="4" bestFit="1" customWidth="1"/>
    <col min="5" max="5" width="15.85546875" style="4" customWidth="1"/>
    <col min="6" max="6" width="15.42578125" style="4" customWidth="1"/>
    <col min="7" max="7" width="15.28515625" style="4" customWidth="1"/>
    <col min="8" max="8" width="12.28515625" style="4" customWidth="1"/>
    <col min="9" max="9" width="15.28515625" style="4" customWidth="1"/>
    <col min="10" max="10" width="12.7109375" style="4" customWidth="1"/>
    <col min="11" max="11" width="23.5703125" style="1" customWidth="1"/>
    <col min="12" max="12" width="12.42578125" style="1" customWidth="1"/>
    <col min="13" max="16384" width="9.140625" style="1"/>
  </cols>
  <sheetData>
    <row r="1" spans="1:1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" customFormat="1" ht="15.75" customHeight="1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2" customFormat="1" ht="15.7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s="2" customFormat="1" ht="57.75" customHeight="1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s="2" customFormat="1" ht="16.5" customHeight="1">
      <c r="A5" s="28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41.25" customHeight="1">
      <c r="A6" s="36" t="s">
        <v>3</v>
      </c>
      <c r="B6" s="36" t="s">
        <v>2</v>
      </c>
      <c r="C6" s="35" t="s">
        <v>0</v>
      </c>
      <c r="D6" s="37" t="s">
        <v>1</v>
      </c>
      <c r="E6" s="29" t="s">
        <v>13</v>
      </c>
      <c r="F6" s="29"/>
      <c r="G6" s="29" t="s">
        <v>9</v>
      </c>
      <c r="H6" s="29"/>
      <c r="I6" s="29"/>
      <c r="J6" s="29"/>
      <c r="K6" s="29" t="s">
        <v>14</v>
      </c>
      <c r="L6" s="29"/>
    </row>
    <row r="7" spans="1:12" ht="49.5" customHeight="1">
      <c r="A7" s="36"/>
      <c r="B7" s="36"/>
      <c r="C7" s="35"/>
      <c r="D7" s="37"/>
      <c r="E7" s="13" t="s">
        <v>10</v>
      </c>
      <c r="F7" s="14" t="s">
        <v>16</v>
      </c>
      <c r="G7" s="12" t="s">
        <v>4</v>
      </c>
      <c r="H7" s="12" t="s">
        <v>5</v>
      </c>
      <c r="I7" s="19" t="s">
        <v>6</v>
      </c>
      <c r="J7" s="20" t="s">
        <v>17</v>
      </c>
      <c r="K7" s="13" t="s">
        <v>8</v>
      </c>
      <c r="L7" s="13" t="s">
        <v>7</v>
      </c>
    </row>
    <row r="8" spans="1:12" ht="24">
      <c r="A8" s="22">
        <v>1</v>
      </c>
      <c r="B8" s="10" t="s">
        <v>18</v>
      </c>
      <c r="C8" s="11" t="s">
        <v>19</v>
      </c>
      <c r="D8" s="15">
        <v>30000</v>
      </c>
      <c r="E8" s="5">
        <f>D8*F8</f>
        <v>432000</v>
      </c>
      <c r="F8" s="18">
        <f>MIN(G8:J8)</f>
        <v>14.4</v>
      </c>
      <c r="G8" s="18">
        <v>17.5</v>
      </c>
      <c r="H8" s="16">
        <v>16.2</v>
      </c>
      <c r="I8" s="16">
        <v>14.4</v>
      </c>
      <c r="J8" s="16">
        <v>20.86</v>
      </c>
      <c r="K8" s="16">
        <f>ROUNDDOWN(AVERAGE(G8:J8),2)</f>
        <v>17.239999999999998</v>
      </c>
      <c r="L8" s="17">
        <f>(_xlfn.STDEV.S(G8:J8)/AVERAGE(G8:J8))*100</f>
        <v>15.821272950043328</v>
      </c>
    </row>
    <row r="9" spans="1:12" ht="24">
      <c r="A9" s="22">
        <v>2</v>
      </c>
      <c r="B9" s="23" t="s">
        <v>20</v>
      </c>
      <c r="C9" s="11" t="s">
        <v>22</v>
      </c>
      <c r="D9" s="15">
        <v>10</v>
      </c>
      <c r="E9" s="5">
        <f t="shared" ref="E9" si="0">D9*F9</f>
        <v>25770</v>
      </c>
      <c r="F9" s="18">
        <f>MIN(G9:J9)</f>
        <v>2577</v>
      </c>
      <c r="G9" s="18">
        <v>3000</v>
      </c>
      <c r="H9" s="16">
        <v>2700</v>
      </c>
      <c r="I9" s="16">
        <v>2577</v>
      </c>
      <c r="J9" s="16"/>
      <c r="K9" s="16">
        <f>ROUNDDOWN(AVERAGE(G9:J9),2)</f>
        <v>2759</v>
      </c>
      <c r="L9" s="17">
        <f>(_xlfn.STDEV.S(G9:J9)/AVERAGE(G9:J9))*100</f>
        <v>7.8863525319797265</v>
      </c>
    </row>
    <row r="10" spans="1:12" ht="12.75" customHeight="1">
      <c r="A10" s="32" t="s">
        <v>15</v>
      </c>
      <c r="B10" s="33"/>
      <c r="C10" s="33"/>
      <c r="D10" s="34"/>
      <c r="E10" s="9">
        <f>SUM(E8:E9)</f>
        <v>457770</v>
      </c>
      <c r="F10" s="30"/>
      <c r="G10" s="31"/>
      <c r="H10" s="31"/>
      <c r="I10" s="31"/>
      <c r="J10" s="31"/>
      <c r="K10" s="31"/>
      <c r="L10" s="31"/>
    </row>
    <row r="11" spans="1:12" ht="12.75" customHeight="1">
      <c r="A11" s="38"/>
      <c r="B11" s="38"/>
      <c r="C11" s="38"/>
      <c r="D11" s="38"/>
      <c r="E11" s="39"/>
      <c r="F11" s="24"/>
      <c r="G11" s="24"/>
      <c r="H11" s="24"/>
      <c r="I11" s="24"/>
      <c r="J11" s="24"/>
      <c r="K11" s="24"/>
      <c r="L11" s="24"/>
    </row>
    <row r="12" spans="1:12" s="3" customFormat="1">
      <c r="A12" s="7" t="s">
        <v>24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7" t="s">
        <v>25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7" t="s">
        <v>26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>
      <c r="A15" s="7" t="s">
        <v>21</v>
      </c>
    </row>
    <row r="16" spans="1:12">
      <c r="A16" s="7"/>
    </row>
    <row r="19" spans="3:3">
      <c r="C19" s="6"/>
    </row>
  </sheetData>
  <mergeCells count="14">
    <mergeCell ref="E6:F6"/>
    <mergeCell ref="F10:L10"/>
    <mergeCell ref="A10:D10"/>
    <mergeCell ref="C6:C7"/>
    <mergeCell ref="B6:B7"/>
    <mergeCell ref="A6:A7"/>
    <mergeCell ref="D6:D7"/>
    <mergeCell ref="K6:L6"/>
    <mergeCell ref="G6:J6"/>
    <mergeCell ref="A1:L1"/>
    <mergeCell ref="A2:L2"/>
    <mergeCell ref="A3:L3"/>
    <mergeCell ref="A4:L4"/>
    <mergeCell ref="A5:L5"/>
  </mergeCells>
  <phoneticPr fontId="4" type="noConversion"/>
  <pageMargins left="0.39370078740157483" right="0" top="0.78740157480314965" bottom="0.78740157480314965" header="0" footer="0"/>
  <pageSetup paperSize="9" scale="76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ОНМЦК</vt:lpstr>
      <vt:lpstr>ОНМЦК!Область_печати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nchln_key02</dc:creator>
  <cp:lastModifiedBy>admin</cp:lastModifiedBy>
  <cp:lastPrinted>2025-04-16T07:25:17Z</cp:lastPrinted>
  <dcterms:created xsi:type="dcterms:W3CDTF">2014-06-16T13:17:11Z</dcterms:created>
  <dcterms:modified xsi:type="dcterms:W3CDTF">2025-04-16T07:25:20Z</dcterms:modified>
</cp:coreProperties>
</file>