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/>
  <c r="K7"/>
  <c r="K8"/>
  <c r="K9"/>
  <c r="K10"/>
  <c r="K11"/>
  <c r="K12"/>
  <c r="K13"/>
  <c r="K14"/>
  <c r="K15"/>
  <c r="K16"/>
  <c r="K17"/>
  <c r="K18"/>
  <c r="K19"/>
  <c r="K5"/>
  <c r="I6"/>
  <c r="I7"/>
  <c r="I8"/>
  <c r="I9"/>
  <c r="I10"/>
  <c r="I11"/>
  <c r="I12"/>
  <c r="I13"/>
  <c r="I14"/>
  <c r="I15"/>
  <c r="I16"/>
  <c r="I17"/>
  <c r="I18"/>
  <c r="I19"/>
  <c r="I5"/>
  <c r="K20" l="1"/>
</calcChain>
</file>

<file path=xl/sharedStrings.xml><?xml version="1.0" encoding="utf-8"?>
<sst xmlns="http://schemas.openxmlformats.org/spreadsheetml/2006/main" count="59" uniqueCount="31">
  <si>
    <t>№</t>
  </si>
  <si>
    <t>Наименование товара (услуги)</t>
  </si>
  <si>
    <t>Существенные условия исполнения договора</t>
  </si>
  <si>
    <t>Ед. изм</t>
  </si>
  <si>
    <t>Кол-во товара (услуги)</t>
  </si>
  <si>
    <t>Общедоступная ценовая информация (руб./ед.изм.)</t>
  </si>
  <si>
    <t xml:space="preserve">Средняя арифметическая цена за единицу товара (услуги)     </t>
  </si>
  <si>
    <t>Н(М)ЦД итого (руб.)</t>
  </si>
  <si>
    <t>ценовое предложение №1</t>
  </si>
  <si>
    <t>ценовое предложение №2</t>
  </si>
  <si>
    <t>ценовое предложение №3</t>
  </si>
  <si>
    <t>ИТОГО: начальная (максимальная) цена договора составила:</t>
  </si>
  <si>
    <t>в соответствии с техническим заданием к договору</t>
  </si>
  <si>
    <t>кг</t>
  </si>
  <si>
    <t>шт</t>
  </si>
  <si>
    <t>Яблоки</t>
  </si>
  <si>
    <t>Капуста</t>
  </si>
  <si>
    <t>Морковь</t>
  </si>
  <si>
    <t>Лук</t>
  </si>
  <si>
    <t xml:space="preserve">Свекла </t>
  </si>
  <si>
    <t>Сухофрукты</t>
  </si>
  <si>
    <t xml:space="preserve">Сахар </t>
  </si>
  <si>
    <t xml:space="preserve">Курага </t>
  </si>
  <si>
    <t xml:space="preserve">Лимон </t>
  </si>
  <si>
    <t xml:space="preserve">Изюм </t>
  </si>
  <si>
    <t>Огурцы</t>
  </si>
  <si>
    <t xml:space="preserve">Томаты </t>
  </si>
  <si>
    <t xml:space="preserve">Шиповник </t>
  </si>
  <si>
    <t>Картофель</t>
  </si>
  <si>
    <t xml:space="preserve">Вода </t>
  </si>
  <si>
    <t>Приложение № 4 к извещению (обоснование нмцд)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</si>
</sst>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64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D4F5F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9" fillId="3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vertical="center" wrapText="1"/>
    </xf>
    <xf numFmtId="4" fontId="4" fillId="0" borderId="0" xfId="0" applyNumberFormat="1" applyFont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2" fontId="1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horizontal="left"/>
    </xf>
    <xf numFmtId="4" fontId="0" fillId="0" borderId="0" xfId="0" applyNumberFormat="1"/>
    <xf numFmtId="2" fontId="5" fillId="4" borderId="1" xfId="0" applyNumberFormat="1" applyFont="1" applyFill="1" applyBorder="1" applyAlignment="1">
      <alignment horizontal="center" vertical="center" textRotation="90" wrapText="1"/>
    </xf>
    <xf numFmtId="2" fontId="2" fillId="5" borderId="0" xfId="0" applyNumberFormat="1" applyFont="1" applyFill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D4F5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="130" zoomScaleNormal="130" workbookViewId="0">
      <selection sqref="A1:O20"/>
    </sheetView>
  </sheetViews>
  <sheetFormatPr defaultRowHeight="14.4"/>
  <cols>
    <col min="1" max="1" width="5" customWidth="1"/>
    <col min="2" max="2" width="17.33203125" style="13" customWidth="1"/>
    <col min="3" max="3" width="17.5546875" bestFit="1" customWidth="1"/>
    <col min="5" max="5" width="9.109375" style="17"/>
    <col min="8" max="8" width="8.109375" bestFit="1" customWidth="1"/>
    <col min="9" max="10" width="12.109375" style="21" customWidth="1"/>
    <col min="11" max="11" width="12.44140625" style="21" bestFit="1" customWidth="1"/>
    <col min="13" max="13" width="19" customWidth="1"/>
  </cols>
  <sheetData>
    <row r="1" spans="1:15">
      <c r="A1" s="1"/>
      <c r="B1" s="11"/>
      <c r="C1" s="1"/>
      <c r="D1" s="1"/>
      <c r="E1" s="31" t="s">
        <v>30</v>
      </c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>
      <c r="A2" s="1"/>
      <c r="B2" s="11"/>
      <c r="C2" s="1"/>
      <c r="D2" s="1"/>
      <c r="E2" s="11"/>
      <c r="F2" s="1"/>
      <c r="G2" s="2"/>
      <c r="H2" s="2"/>
      <c r="I2" s="2"/>
      <c r="J2" s="2"/>
      <c r="K2" s="32"/>
      <c r="L2" s="32"/>
      <c r="M2" s="32"/>
      <c r="N2" s="32"/>
      <c r="O2" s="1"/>
    </row>
    <row r="3" spans="1:15" ht="78" customHeight="1">
      <c r="A3" s="34" t="s">
        <v>0</v>
      </c>
      <c r="B3" s="3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/>
      <c r="H3" s="33"/>
      <c r="I3" s="35" t="s">
        <v>6</v>
      </c>
      <c r="J3" s="35" t="s">
        <v>6</v>
      </c>
      <c r="K3" s="33" t="s">
        <v>7</v>
      </c>
      <c r="L3" s="2"/>
      <c r="M3" s="25"/>
      <c r="N3" s="3"/>
      <c r="O3" s="1"/>
    </row>
    <row r="4" spans="1:15" ht="60" customHeight="1">
      <c r="A4" s="34"/>
      <c r="B4" s="33"/>
      <c r="C4" s="33"/>
      <c r="D4" s="33"/>
      <c r="E4" s="33"/>
      <c r="F4" s="24" t="s">
        <v>8</v>
      </c>
      <c r="G4" s="24" t="s">
        <v>9</v>
      </c>
      <c r="H4" s="24" t="s">
        <v>10</v>
      </c>
      <c r="I4" s="36"/>
      <c r="J4" s="36"/>
      <c r="K4" s="37"/>
      <c r="L4" s="15"/>
      <c r="M4" s="15"/>
      <c r="N4" s="2"/>
      <c r="O4" s="1"/>
    </row>
    <row r="5" spans="1:15" ht="52.8">
      <c r="A5" s="5">
        <v>1</v>
      </c>
      <c r="B5" s="14" t="s">
        <v>15</v>
      </c>
      <c r="C5" s="10" t="s">
        <v>12</v>
      </c>
      <c r="D5" s="8" t="s">
        <v>13</v>
      </c>
      <c r="E5" s="26">
        <v>700</v>
      </c>
      <c r="F5" s="9">
        <v>152.25</v>
      </c>
      <c r="G5" s="6">
        <v>150</v>
      </c>
      <c r="H5" s="6">
        <v>151.80000000000001</v>
      </c>
      <c r="I5" s="19">
        <f>SUM(F5:H5)/3</f>
        <v>151.35</v>
      </c>
      <c r="J5" s="27">
        <v>151.35</v>
      </c>
      <c r="K5" s="20">
        <f>E5*J5</f>
        <v>105945</v>
      </c>
      <c r="L5" s="16"/>
      <c r="M5" s="16"/>
      <c r="N5" s="16"/>
      <c r="O5" s="1"/>
    </row>
    <row r="6" spans="1:15" ht="52.8">
      <c r="A6" s="5">
        <v>2</v>
      </c>
      <c r="B6" s="14" t="s">
        <v>16</v>
      </c>
      <c r="C6" s="10" t="s">
        <v>12</v>
      </c>
      <c r="D6" s="8" t="s">
        <v>13</v>
      </c>
      <c r="E6" s="26">
        <v>1800</v>
      </c>
      <c r="F6" s="9">
        <v>76.13</v>
      </c>
      <c r="G6" s="6">
        <v>75</v>
      </c>
      <c r="H6" s="6">
        <v>75.900000000000006</v>
      </c>
      <c r="I6" s="19">
        <f t="shared" ref="I6:I19" si="0">SUM(F6:H6)/3</f>
        <v>75.676666666666662</v>
      </c>
      <c r="J6" s="27">
        <v>75.680000000000007</v>
      </c>
      <c r="K6" s="20">
        <f t="shared" ref="K6:K19" si="1">E6*J6</f>
        <v>136224</v>
      </c>
      <c r="L6" s="15"/>
      <c r="M6" s="16"/>
      <c r="N6" s="15"/>
      <c r="O6" s="15"/>
    </row>
    <row r="7" spans="1:15" ht="52.8">
      <c r="A7" s="5">
        <v>3</v>
      </c>
      <c r="B7" s="14" t="s">
        <v>17</v>
      </c>
      <c r="C7" s="10" t="s">
        <v>12</v>
      </c>
      <c r="D7" s="8" t="s">
        <v>13</v>
      </c>
      <c r="E7" s="26">
        <v>1200</v>
      </c>
      <c r="F7" s="9">
        <v>60.9</v>
      </c>
      <c r="G7" s="6">
        <v>60</v>
      </c>
      <c r="H7" s="6">
        <v>60.72</v>
      </c>
      <c r="I7" s="19">
        <f t="shared" si="0"/>
        <v>60.54</v>
      </c>
      <c r="J7" s="27">
        <v>60.54</v>
      </c>
      <c r="K7" s="20">
        <f t="shared" si="1"/>
        <v>72648</v>
      </c>
      <c r="L7" s="15"/>
      <c r="M7" s="16"/>
      <c r="N7" s="15"/>
      <c r="O7" s="15"/>
    </row>
    <row r="8" spans="1:15" ht="52.8">
      <c r="A8" s="5">
        <v>4</v>
      </c>
      <c r="B8" s="14" t="s">
        <v>18</v>
      </c>
      <c r="C8" s="10" t="s">
        <v>12</v>
      </c>
      <c r="D8" s="8" t="s">
        <v>13</v>
      </c>
      <c r="E8" s="26">
        <v>800</v>
      </c>
      <c r="F8" s="9">
        <v>60.9</v>
      </c>
      <c r="G8" s="6">
        <v>60</v>
      </c>
      <c r="H8" s="6">
        <v>60.72</v>
      </c>
      <c r="I8" s="19">
        <f t="shared" si="0"/>
        <v>60.54</v>
      </c>
      <c r="J8" s="27">
        <v>60.54</v>
      </c>
      <c r="K8" s="20">
        <f t="shared" si="1"/>
        <v>48432</v>
      </c>
      <c r="L8" s="15"/>
      <c r="M8" s="16"/>
      <c r="N8" s="15"/>
      <c r="O8" s="15"/>
    </row>
    <row r="9" spans="1:15" ht="52.8">
      <c r="A9" s="5">
        <v>5</v>
      </c>
      <c r="B9" s="14" t="s">
        <v>19</v>
      </c>
      <c r="C9" s="10" t="s">
        <v>12</v>
      </c>
      <c r="D9" s="8" t="s">
        <v>13</v>
      </c>
      <c r="E9" s="26">
        <v>400</v>
      </c>
      <c r="F9" s="9">
        <v>55.83</v>
      </c>
      <c r="G9" s="6">
        <v>55</v>
      </c>
      <c r="H9" s="6">
        <v>55.66</v>
      </c>
      <c r="I9" s="19">
        <f t="shared" si="0"/>
        <v>55.49666666666667</v>
      </c>
      <c r="J9" s="27">
        <v>55.5</v>
      </c>
      <c r="K9" s="20">
        <f t="shared" si="1"/>
        <v>22200</v>
      </c>
      <c r="M9" s="16"/>
    </row>
    <row r="10" spans="1:15" ht="47.25" customHeight="1">
      <c r="A10" s="5">
        <v>6</v>
      </c>
      <c r="B10" s="14" t="s">
        <v>20</v>
      </c>
      <c r="C10" s="10" t="s">
        <v>12</v>
      </c>
      <c r="D10" s="8" t="s">
        <v>13</v>
      </c>
      <c r="E10" s="26">
        <v>250</v>
      </c>
      <c r="F10" s="9">
        <v>121.8</v>
      </c>
      <c r="G10" s="6">
        <v>120</v>
      </c>
      <c r="H10" s="6">
        <v>121.44</v>
      </c>
      <c r="I10" s="19">
        <f t="shared" si="0"/>
        <v>121.08</v>
      </c>
      <c r="J10" s="27">
        <v>121.08</v>
      </c>
      <c r="K10" s="20">
        <f t="shared" si="1"/>
        <v>30270</v>
      </c>
      <c r="M10" s="16"/>
    </row>
    <row r="11" spans="1:15" ht="77.25" customHeight="1">
      <c r="A11" s="5">
        <v>7</v>
      </c>
      <c r="B11" s="14" t="s">
        <v>21</v>
      </c>
      <c r="C11" s="10" t="s">
        <v>12</v>
      </c>
      <c r="D11" s="8" t="s">
        <v>13</v>
      </c>
      <c r="E11" s="26">
        <v>1300</v>
      </c>
      <c r="F11" s="9">
        <v>91.35</v>
      </c>
      <c r="G11" s="6">
        <v>90</v>
      </c>
      <c r="H11" s="6">
        <v>91.08</v>
      </c>
      <c r="I11" s="19">
        <f t="shared" si="0"/>
        <v>90.81</v>
      </c>
      <c r="J11" s="27">
        <v>90.81</v>
      </c>
      <c r="K11" s="20">
        <f t="shared" si="1"/>
        <v>118053</v>
      </c>
      <c r="M11" s="16"/>
    </row>
    <row r="12" spans="1:15" ht="64.5" customHeight="1">
      <c r="A12" s="5">
        <v>8</v>
      </c>
      <c r="B12" s="14" t="s">
        <v>22</v>
      </c>
      <c r="C12" s="10" t="s">
        <v>12</v>
      </c>
      <c r="D12" s="8" t="s">
        <v>13</v>
      </c>
      <c r="E12" s="26">
        <v>200</v>
      </c>
      <c r="F12" s="9">
        <v>355.25</v>
      </c>
      <c r="G12" s="6">
        <v>350</v>
      </c>
      <c r="H12" s="6">
        <v>354.2</v>
      </c>
      <c r="I12" s="19">
        <f t="shared" si="0"/>
        <v>353.15000000000003</v>
      </c>
      <c r="J12" s="27">
        <v>353.15</v>
      </c>
      <c r="K12" s="20">
        <f t="shared" si="1"/>
        <v>70630</v>
      </c>
      <c r="M12" s="16"/>
    </row>
    <row r="13" spans="1:15" ht="56.25" customHeight="1">
      <c r="A13" s="5">
        <v>9</v>
      </c>
      <c r="B13" s="14" t="s">
        <v>23</v>
      </c>
      <c r="C13" s="10" t="s">
        <v>12</v>
      </c>
      <c r="D13" s="8" t="s">
        <v>13</v>
      </c>
      <c r="E13" s="26">
        <v>95</v>
      </c>
      <c r="F13" s="9">
        <v>223.3</v>
      </c>
      <c r="G13" s="6">
        <v>220</v>
      </c>
      <c r="H13" s="6">
        <v>222.64</v>
      </c>
      <c r="I13" s="19">
        <f t="shared" si="0"/>
        <v>221.98000000000002</v>
      </c>
      <c r="J13" s="27">
        <v>221.98</v>
      </c>
      <c r="K13" s="20">
        <f t="shared" si="1"/>
        <v>21088.1</v>
      </c>
      <c r="M13" s="16"/>
    </row>
    <row r="14" spans="1:15" ht="48.75" customHeight="1">
      <c r="A14" s="5">
        <v>10</v>
      </c>
      <c r="B14" s="14" t="s">
        <v>24</v>
      </c>
      <c r="C14" s="10" t="s">
        <v>12</v>
      </c>
      <c r="D14" s="8" t="s">
        <v>13</v>
      </c>
      <c r="E14" s="26">
        <v>70</v>
      </c>
      <c r="F14" s="9">
        <v>355.25</v>
      </c>
      <c r="G14" s="6">
        <v>350</v>
      </c>
      <c r="H14" s="6">
        <v>354.2</v>
      </c>
      <c r="I14" s="19">
        <f t="shared" si="0"/>
        <v>353.15000000000003</v>
      </c>
      <c r="J14" s="27">
        <v>353.15</v>
      </c>
      <c r="K14" s="20">
        <f t="shared" si="1"/>
        <v>24720.5</v>
      </c>
      <c r="M14" s="16"/>
    </row>
    <row r="15" spans="1:15" ht="49.5" customHeight="1">
      <c r="A15" s="5">
        <v>11</v>
      </c>
      <c r="B15" s="14" t="s">
        <v>25</v>
      </c>
      <c r="C15" s="10" t="s">
        <v>12</v>
      </c>
      <c r="D15" s="8" t="s">
        <v>13</v>
      </c>
      <c r="E15" s="26">
        <v>95</v>
      </c>
      <c r="F15" s="9">
        <v>243.6</v>
      </c>
      <c r="G15" s="6">
        <v>240</v>
      </c>
      <c r="H15" s="6">
        <v>242.88</v>
      </c>
      <c r="I15" s="19">
        <f t="shared" si="0"/>
        <v>242.16</v>
      </c>
      <c r="J15" s="27">
        <v>242.16</v>
      </c>
      <c r="K15" s="20">
        <f t="shared" si="1"/>
        <v>23005.200000000001</v>
      </c>
      <c r="M15" s="16"/>
    </row>
    <row r="16" spans="1:15" ht="49.5" customHeight="1">
      <c r="A16" s="5">
        <v>12</v>
      </c>
      <c r="B16" s="14" t="s">
        <v>26</v>
      </c>
      <c r="C16" s="10" t="s">
        <v>12</v>
      </c>
      <c r="D16" s="8" t="s">
        <v>13</v>
      </c>
      <c r="E16" s="26">
        <v>60</v>
      </c>
      <c r="F16" s="9">
        <v>263.89999999999998</v>
      </c>
      <c r="G16" s="6">
        <v>260</v>
      </c>
      <c r="H16" s="6">
        <v>263.12</v>
      </c>
      <c r="I16" s="19">
        <f t="shared" si="0"/>
        <v>262.33999999999997</v>
      </c>
      <c r="J16" s="27">
        <v>262.33999999999997</v>
      </c>
      <c r="K16" s="20">
        <f t="shared" si="1"/>
        <v>15740.399999999998</v>
      </c>
      <c r="M16" s="16"/>
    </row>
    <row r="17" spans="1:14" ht="49.5" customHeight="1">
      <c r="A17" s="5">
        <v>13</v>
      </c>
      <c r="B17" s="14" t="s">
        <v>27</v>
      </c>
      <c r="C17" s="10" t="s">
        <v>12</v>
      </c>
      <c r="D17" s="8" t="s">
        <v>13</v>
      </c>
      <c r="E17" s="26">
        <v>30</v>
      </c>
      <c r="F17" s="9">
        <v>304.5</v>
      </c>
      <c r="G17" s="6">
        <v>300</v>
      </c>
      <c r="H17" s="6">
        <v>303.60000000000002</v>
      </c>
      <c r="I17" s="19">
        <f t="shared" si="0"/>
        <v>302.7</v>
      </c>
      <c r="J17" s="27">
        <v>302.7</v>
      </c>
      <c r="K17" s="20">
        <f t="shared" si="1"/>
        <v>9081</v>
      </c>
      <c r="M17" s="16"/>
    </row>
    <row r="18" spans="1:14" ht="49.5" customHeight="1">
      <c r="A18" s="5">
        <v>14</v>
      </c>
      <c r="B18" s="14" t="s">
        <v>28</v>
      </c>
      <c r="C18" s="10" t="s">
        <v>12</v>
      </c>
      <c r="D18" s="8" t="s">
        <v>13</v>
      </c>
      <c r="E18" s="26">
        <v>9500</v>
      </c>
      <c r="F18" s="9">
        <v>65.98</v>
      </c>
      <c r="G18" s="6">
        <v>65</v>
      </c>
      <c r="H18" s="6">
        <v>65.78</v>
      </c>
      <c r="I18" s="19">
        <f t="shared" si="0"/>
        <v>65.586666666666673</v>
      </c>
      <c r="J18" s="27">
        <v>65.59</v>
      </c>
      <c r="K18" s="20">
        <f t="shared" si="1"/>
        <v>623105</v>
      </c>
      <c r="M18" s="16"/>
    </row>
    <row r="19" spans="1:14" ht="49.5" customHeight="1">
      <c r="A19" s="5">
        <v>15</v>
      </c>
      <c r="B19" s="14" t="s">
        <v>29</v>
      </c>
      <c r="C19" s="10" t="s">
        <v>12</v>
      </c>
      <c r="D19" s="8" t="s">
        <v>14</v>
      </c>
      <c r="E19" s="26">
        <v>180</v>
      </c>
      <c r="F19" s="9">
        <v>456.75</v>
      </c>
      <c r="G19" s="6">
        <v>450</v>
      </c>
      <c r="H19" s="6">
        <v>455.4</v>
      </c>
      <c r="I19" s="19">
        <f t="shared" si="0"/>
        <v>454.05</v>
      </c>
      <c r="J19" s="27">
        <v>454.05</v>
      </c>
      <c r="K19" s="20">
        <f t="shared" si="1"/>
        <v>81729</v>
      </c>
      <c r="M19" s="16"/>
    </row>
    <row r="20" spans="1:14" ht="49.5" customHeight="1">
      <c r="A20" s="28" t="s">
        <v>11</v>
      </c>
      <c r="B20" s="29"/>
      <c r="C20" s="28"/>
      <c r="D20" s="28"/>
      <c r="E20" s="29"/>
      <c r="F20" s="28"/>
      <c r="G20" s="28"/>
      <c r="H20" s="28"/>
      <c r="I20" s="28"/>
      <c r="J20" s="6"/>
      <c r="K20" s="7">
        <f>SUM(K5:K19)</f>
        <v>1402871.2</v>
      </c>
      <c r="M20" s="23"/>
    </row>
    <row r="21" spans="1:14" ht="49.5" customHeight="1"/>
    <row r="22" spans="1:14" ht="49.5" customHeight="1"/>
    <row r="23" spans="1:14" ht="49.5" customHeight="1"/>
    <row r="24" spans="1:14" ht="49.5" customHeight="1"/>
    <row r="25" spans="1:14" ht="49.5" customHeight="1"/>
    <row r="26" spans="1:14" ht="49.5" customHeight="1"/>
    <row r="30" spans="1:1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</row>
    <row r="31" spans="1:14">
      <c r="A31" s="4"/>
      <c r="B31" s="12"/>
      <c r="C31" s="4"/>
      <c r="D31" s="4"/>
      <c r="E31" s="18"/>
      <c r="F31" s="4"/>
      <c r="G31" s="4"/>
      <c r="H31" s="4"/>
      <c r="I31" s="22"/>
      <c r="J31" s="22"/>
      <c r="K31" s="22"/>
      <c r="L31" s="4"/>
      <c r="M31" s="4"/>
      <c r="N31" s="4"/>
    </row>
  </sheetData>
  <mergeCells count="13">
    <mergeCell ref="A20:I20"/>
    <mergeCell ref="A30:N30"/>
    <mergeCell ref="E1:O1"/>
    <mergeCell ref="K2:N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колоссок</cp:lastModifiedBy>
  <cp:lastPrinted>2025-05-12T06:21:01Z</cp:lastPrinted>
  <dcterms:created xsi:type="dcterms:W3CDTF">2015-06-05T18:19:34Z</dcterms:created>
  <dcterms:modified xsi:type="dcterms:W3CDTF">2025-05-12T06:21:24Z</dcterms:modified>
</cp:coreProperties>
</file>