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361B9651-3C92-44F7-9C00-F8277879229B}" xr6:coauthVersionLast="36" xr6:coauthVersionMax="36" xr10:uidLastSave="{00000000-0000-0000-0000-000000000000}"/>
  <bookViews>
    <workbookView xWindow="0" yWindow="0" windowWidth="15180" windowHeight="1017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9" i="1" l="1"/>
  <c r="K8" i="1" l="1"/>
  <c r="L8" i="1" s="1"/>
  <c r="L9" i="1" s="1"/>
  <c r="J8" i="1"/>
  <c r="J9" i="1" s="1"/>
  <c r="H8" i="1"/>
  <c r="F8" i="1"/>
  <c r="F9" i="1" l="1"/>
  <c r="H9" i="1"/>
</calcChain>
</file>

<file path=xl/sharedStrings.xml><?xml version="1.0" encoding="utf-8"?>
<sst xmlns="http://schemas.openxmlformats.org/spreadsheetml/2006/main" count="27" uniqueCount="22">
  <si>
    <t>Наименование товара,работы, услуги</t>
  </si>
  <si>
    <t>Единица измерения</t>
  </si>
  <si>
    <t xml:space="preserve">Количество </t>
  </si>
  <si>
    <t>Цены товаров (работ, услуг), лиц, осуществляющих  поставки товаров (работ, услуг), являющихся  предметом  исследования, руб.</t>
  </si>
  <si>
    <t>Цена за ед.руб.</t>
  </si>
  <si>
    <t>Сумма</t>
  </si>
  <si>
    <t>Х</t>
  </si>
  <si>
    <t>ИТОГО</t>
  </si>
  <si>
    <t>Начальная (максимальная) цена договора определена методом сопоставимых рыночных цен (анализа рынка),  коэффициент вариации не превышает 33%, в соответствии с пунктом 6.2 Положения о закупке на основании информации о рыночных ценах идентичных (однородных) товаров, работ, услуг, планируемых к закупке. В целях применения метода сопоставимых рыночных цен (анализа рынка) Заказчиком запрошена информация о ценах товаров, работ, услуг у поставщиков (подрядчиков, исполнителей), осуществляющих поставки идентичных (однородных) товаров, работ, услуг, планируемых к закупке. При определении начальной (максимальной) цены договора методом сопоставимых рыночных цен (анализа рынка) Заказчиком в качестве обоснования начальной (максимальной) цены договора применяется полученное им среднее ценовое предложение.</t>
  </si>
  <si>
    <t xml:space="preserve">Средняя арифметическая цена за единицу     &lt;ц&gt; </t>
  </si>
  <si>
    <t>Н(М)ЦГПД, ЦДЕП  с учетом (руб.)</t>
  </si>
  <si>
    <t xml:space="preserve"> </t>
  </si>
  <si>
    <t>Итого начальная максимальная  цена договора</t>
  </si>
  <si>
    <t>шт.</t>
  </si>
  <si>
    <t>№ п/п согласно Описанию объекта закупки (Приложение № 1 к Документации)</t>
  </si>
  <si>
    <t>ГАПОУ ТО "ТМК"</t>
  </si>
  <si>
    <t>Коммерческое предлождение № 55  от 16.05.2025</t>
  </si>
  <si>
    <t>Коммерческое предлождение № 021 от 16.05.2025</t>
  </si>
  <si>
    <t>Коммерческое предлождение № 45 от 16.05.2025</t>
  </si>
  <si>
    <t>Приложение № 2 к документации</t>
  </si>
  <si>
    <t>Поставка интерактивного анатомического стола "Пирогов" или эквивалент</t>
  </si>
  <si>
    <t>Обоснованием НМЦД  на поставку интерактивного анатомического стола "Пирогов" или эквивалент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</si>
</sst>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0" borderId="0" xfId="0" applyFont="1"/>
    <xf numFmtId="4" fontId="1" fillId="0" borderId="5" xfId="0" applyNumberFormat="1" applyFont="1" applyBorder="1"/>
    <xf numFmtId="4" fontId="1" fillId="2" borderId="5" xfId="0" applyNumberFormat="1" applyFont="1" applyFill="1" applyBorder="1"/>
    <xf numFmtId="0" fontId="5" fillId="0" borderId="0" xfId="0" applyFont="1"/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4" fontId="5" fillId="0" borderId="18" xfId="0" applyNumberFormat="1" applyFont="1" applyBorder="1"/>
    <xf numFmtId="4" fontId="2" fillId="0" borderId="19" xfId="0" applyNumberFormat="1" applyFont="1" applyBorder="1"/>
    <xf numFmtId="0" fontId="1" fillId="0" borderId="13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wrapText="1"/>
    </xf>
    <xf numFmtId="4" fontId="1" fillId="0" borderId="1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"/>
  <sheetViews>
    <sheetView tabSelected="1" zoomScale="130" zoomScaleNormal="130" workbookViewId="0">
      <selection activeCell="N2" sqref="N2"/>
    </sheetView>
  </sheetViews>
  <sheetFormatPr defaultRowHeight="15" x14ac:dyDescent="0.25"/>
  <cols>
    <col min="1" max="1" width="14.140625" style="1" customWidth="1"/>
    <col min="2" max="2" width="27.42578125" style="3" customWidth="1"/>
    <col min="3" max="3" width="10.28515625" style="3" customWidth="1"/>
    <col min="4" max="4" width="11.42578125" style="3" customWidth="1"/>
    <col min="5" max="5" width="13.140625" style="3" customWidth="1"/>
    <col min="6" max="6" width="12.140625" style="3" customWidth="1"/>
    <col min="7" max="7" width="12.42578125" style="3" customWidth="1"/>
    <col min="8" max="8" width="13" style="3" customWidth="1"/>
    <col min="9" max="9" width="11.7109375" style="3" customWidth="1"/>
    <col min="10" max="10" width="13.7109375" style="3" customWidth="1"/>
    <col min="11" max="11" width="12" customWidth="1"/>
    <col min="12" max="12" width="15.140625" customWidth="1"/>
    <col min="13" max="13" width="9.28515625" bestFit="1" customWidth="1"/>
    <col min="14" max="14" width="9.42578125" bestFit="1" customWidth="1"/>
  </cols>
  <sheetData>
    <row r="1" spans="1:12" x14ac:dyDescent="0.25">
      <c r="G1" s="22" t="s">
        <v>19</v>
      </c>
      <c r="H1" s="22"/>
      <c r="I1" s="22"/>
      <c r="J1" s="22"/>
      <c r="K1" s="6"/>
      <c r="L1" s="6"/>
    </row>
    <row r="2" spans="1:12" ht="33.75" customHeight="1" thickBot="1" x14ac:dyDescent="0.3">
      <c r="A2" s="23" t="s">
        <v>21</v>
      </c>
      <c r="B2" s="23"/>
      <c r="C2" s="23"/>
      <c r="D2" s="23"/>
      <c r="E2" s="23"/>
      <c r="F2" s="23"/>
      <c r="G2" s="23"/>
      <c r="H2" s="23"/>
      <c r="I2" s="23"/>
      <c r="J2" s="23"/>
      <c r="K2" s="6"/>
      <c r="L2" s="6"/>
    </row>
    <row r="3" spans="1:12" x14ac:dyDescent="0.25">
      <c r="A3" s="29" t="s">
        <v>15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69.75" customHeight="1" x14ac:dyDescent="0.25">
      <c r="A4" s="30" t="s">
        <v>8</v>
      </c>
      <c r="B4" s="31"/>
      <c r="C4" s="31"/>
      <c r="D4" s="31"/>
      <c r="E4" s="32"/>
      <c r="F4" s="32"/>
      <c r="G4" s="32"/>
      <c r="H4" s="32"/>
      <c r="I4" s="32"/>
      <c r="J4" s="32"/>
      <c r="K4" s="32"/>
      <c r="L4" s="33"/>
    </row>
    <row r="5" spans="1:12" ht="34.5" customHeight="1" x14ac:dyDescent="0.25">
      <c r="A5" s="34" t="s">
        <v>14</v>
      </c>
      <c r="B5" s="37" t="s">
        <v>0</v>
      </c>
      <c r="C5" s="39" t="s">
        <v>1</v>
      </c>
      <c r="D5" s="40" t="s">
        <v>2</v>
      </c>
      <c r="E5" s="41" t="s">
        <v>3</v>
      </c>
      <c r="F5" s="41"/>
      <c r="G5" s="41"/>
      <c r="H5" s="41"/>
      <c r="I5" s="41"/>
      <c r="J5" s="41"/>
      <c r="K5" s="41"/>
      <c r="L5" s="41"/>
    </row>
    <row r="6" spans="1:12" ht="35.25" customHeight="1" x14ac:dyDescent="0.25">
      <c r="A6" s="35"/>
      <c r="B6" s="38"/>
      <c r="C6" s="39"/>
      <c r="D6" s="39"/>
      <c r="E6" s="42" t="s">
        <v>16</v>
      </c>
      <c r="F6" s="42"/>
      <c r="G6" s="42" t="s">
        <v>17</v>
      </c>
      <c r="H6" s="42"/>
      <c r="I6" s="42" t="s">
        <v>18</v>
      </c>
      <c r="J6" s="42"/>
      <c r="K6" s="43" t="s">
        <v>9</v>
      </c>
      <c r="L6" s="43" t="s">
        <v>10</v>
      </c>
    </row>
    <row r="7" spans="1:12" ht="37.5" customHeight="1" x14ac:dyDescent="0.25">
      <c r="A7" s="36"/>
      <c r="B7" s="38"/>
      <c r="C7" s="37"/>
      <c r="D7" s="37"/>
      <c r="E7" s="20" t="s">
        <v>4</v>
      </c>
      <c r="F7" s="20" t="s">
        <v>5</v>
      </c>
      <c r="G7" s="20" t="s">
        <v>4</v>
      </c>
      <c r="H7" s="20" t="s">
        <v>5</v>
      </c>
      <c r="I7" s="20" t="s">
        <v>4</v>
      </c>
      <c r="J7" s="20" t="s">
        <v>5</v>
      </c>
      <c r="K7" s="44"/>
      <c r="L7" s="44"/>
    </row>
    <row r="8" spans="1:12" ht="38.25" x14ac:dyDescent="0.25">
      <c r="A8" s="17">
        <v>1</v>
      </c>
      <c r="B8" s="21" t="s">
        <v>20</v>
      </c>
      <c r="C8" s="18" t="s">
        <v>13</v>
      </c>
      <c r="D8" s="18">
        <v>1</v>
      </c>
      <c r="E8" s="20">
        <v>6000000</v>
      </c>
      <c r="F8" s="7">
        <f t="shared" ref="F8" si="0">E8*D8</f>
        <v>6000000</v>
      </c>
      <c r="G8" s="20">
        <v>6198000</v>
      </c>
      <c r="H8" s="7">
        <f t="shared" ref="H8" si="1">G8*D8</f>
        <v>6198000</v>
      </c>
      <c r="I8" s="20">
        <v>6166000</v>
      </c>
      <c r="J8" s="8">
        <f t="shared" ref="J8" si="2">D8*I8</f>
        <v>6166000</v>
      </c>
      <c r="K8" s="5">
        <f t="shared" ref="K8" si="3">AVERAGE(E8,G8,I8)</f>
        <v>6121333.333333333</v>
      </c>
      <c r="L8" s="4">
        <f t="shared" ref="L8" si="4">K8*D8</f>
        <v>6121333.333333333</v>
      </c>
    </row>
    <row r="9" spans="1:12" ht="15.75" thickBot="1" x14ac:dyDescent="0.3">
      <c r="A9" s="2"/>
      <c r="B9" s="19" t="s">
        <v>7</v>
      </c>
      <c r="C9" s="9"/>
      <c r="D9" s="10">
        <f>SUM(D8:D8)</f>
        <v>1</v>
      </c>
      <c r="E9" s="11" t="s">
        <v>6</v>
      </c>
      <c r="F9" s="12">
        <f>SUM(F8:F8)</f>
        <v>6000000</v>
      </c>
      <c r="G9" s="13" t="s">
        <v>6</v>
      </c>
      <c r="H9" s="12">
        <f>SUM(H8:H8)</f>
        <v>6198000</v>
      </c>
      <c r="I9" s="13" t="s">
        <v>11</v>
      </c>
      <c r="J9" s="14">
        <f>SUM(J8:J8)</f>
        <v>6166000</v>
      </c>
      <c r="K9" s="15"/>
      <c r="L9" s="16">
        <f>SUM(L8:L8)</f>
        <v>6121333.333333333</v>
      </c>
    </row>
    <row r="10" spans="1:12" ht="33" customHeight="1" thickBot="1" x14ac:dyDescent="0.3">
      <c r="A10" s="24" t="s">
        <v>12</v>
      </c>
      <c r="B10" s="25"/>
      <c r="C10" s="26">
        <f>(F9+H9+J9)/3</f>
        <v>6121333.333333333</v>
      </c>
      <c r="D10" s="27"/>
      <c r="E10" s="27"/>
      <c r="F10" s="27"/>
      <c r="G10" s="27"/>
      <c r="H10" s="27"/>
      <c r="I10" s="27"/>
      <c r="J10" s="27"/>
      <c r="K10" s="27"/>
      <c r="L10" s="28"/>
    </row>
  </sheetData>
  <mergeCells count="16">
    <mergeCell ref="G1:J1"/>
    <mergeCell ref="A2:J2"/>
    <mergeCell ref="A10:B10"/>
    <mergeCell ref="C10:L10"/>
    <mergeCell ref="A3:L3"/>
    <mergeCell ref="A4:L4"/>
    <mergeCell ref="A5:A7"/>
    <mergeCell ref="B5:B7"/>
    <mergeCell ref="C5:C7"/>
    <mergeCell ref="D5:D7"/>
    <mergeCell ref="E5:L5"/>
    <mergeCell ref="E6:F6"/>
    <mergeCell ref="G6:H6"/>
    <mergeCell ref="I6:J6"/>
    <mergeCell ref="K6:K7"/>
    <mergeCell ref="L6:L7"/>
  </mergeCells>
  <pageMargins left="0.7" right="0.7" top="0.75" bottom="0.75" header="0.3" footer="0.3"/>
  <pageSetup paperSize="9" scale="78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2025-05-23T05:50:16Z</dcterms:modified>
</cp:coreProperties>
</file>