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620" windowHeight="161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Лист1!$A$2:$J$14</definedName>
  </definedNames>
  <calcPr calcId="145621"/>
</workbook>
</file>

<file path=xl/calcChain.xml><?xml version="1.0" encoding="utf-8"?>
<calcChain xmlns="http://schemas.openxmlformats.org/spreadsheetml/2006/main">
  <c r="D10" i="1" l="1"/>
  <c r="H10" i="1" l="1"/>
  <c r="F10" i="1"/>
  <c r="H11" i="1" l="1"/>
  <c r="J10" i="1"/>
  <c r="F11" i="1"/>
  <c r="J11" i="1"/>
  <c r="D11" i="1"/>
</calcChain>
</file>

<file path=xl/sharedStrings.xml><?xml version="1.0" encoding="utf-8"?>
<sst xmlns="http://schemas.openxmlformats.org/spreadsheetml/2006/main" count="27" uniqueCount="25">
  <si>
    <t>ПРОТОКОЛ ОБОСНОВАНИЯ НАЧАЛЬНОЙ (МАКСИМАЛЬНОЙ) ЦЕНЫ ДОГОВОРА</t>
  </si>
  <si>
    <t>Обоснование начальной (максимальной) цены договора</t>
  </si>
  <si>
    <t>Основные характеристики предмета закупки</t>
  </si>
  <si>
    <t>Согласно описания предмета закупки (технического задания)</t>
  </si>
  <si>
    <t>Используемый метод определения Н(М)ЦД с обоснованием:</t>
  </si>
  <si>
    <t>В целях расчета начальной (максимальной) цены договора использован метод сопоставимых рыночных цен (анализа рынка)</t>
  </si>
  <si>
    <t>Наименование</t>
  </si>
  <si>
    <t>№ коммерческого предложения, реестрового номера контракта/договора</t>
  </si>
  <si>
    <t>Количество закупаемых товаров</t>
  </si>
  <si>
    <r>
      <t>НМЦД</t>
    </r>
    <r>
      <rPr>
        <vertAlign val="superscript"/>
        <sz val="12"/>
        <rFont val="Times New Roman"/>
        <family val="1"/>
        <charset val="204"/>
      </rPr>
      <t>рын</t>
    </r>
  </si>
  <si>
    <t xml:space="preserve">Источник №2            </t>
  </si>
  <si>
    <t>КП №1</t>
  </si>
  <si>
    <t>Сумма, руб.</t>
  </si>
  <si>
    <t>КП №2</t>
  </si>
  <si>
    <t>ИТОГО</t>
  </si>
  <si>
    <t xml:space="preserve">Раздел 12 Обоснование начальной (максимальной) цены договора </t>
  </si>
  <si>
    <t>№ п/п</t>
  </si>
  <si>
    <t>Поставка самоходного ножничного подъемника</t>
  </si>
  <si>
    <t>Ледозаливочная машина ZAMBONI 650</t>
  </si>
  <si>
    <t>Директор                          _____________                 А.В. Масанов</t>
  </si>
  <si>
    <t>Источник №1</t>
  </si>
  <si>
    <t>КП №3</t>
  </si>
  <si>
    <t xml:space="preserve">Источник №3          </t>
  </si>
  <si>
    <t xml:space="preserve"> В соответствии принципом результативности и эффективности использования финансовых средств и в целях экономии собственных средств, Заказчик использует для обоснования Н(М)ЦД коммерческое предложение с наименьшей ценой. 
Учитывая изложенное начальная (максимальная) цена договора составляет: 73 306 989,00 (Семьдесят три миллиона триста шесть тысяч девятьсот восемьдесят девять рублей ноль копеек)</t>
  </si>
  <si>
    <t>Дата подготовки обоснования НМЦД: 05.06.2025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</si>
</sst>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85" workbookViewId="0">
      <selection activeCell="A14" sqref="A14:J14"/>
    </sheetView>
  </sheetViews>
  <sheetFormatPr defaultColWidth="9.140625" defaultRowHeight="15.75" x14ac:dyDescent="0.25"/>
  <cols>
    <col min="1" max="1" width="6.5703125" style="1" customWidth="1"/>
    <col min="2" max="2" width="42.28515625" style="1" customWidth="1"/>
    <col min="3" max="8" width="16.28515625" style="1" customWidth="1"/>
    <col min="9" max="9" width="14" style="2" customWidth="1"/>
    <col min="10" max="10" width="21" style="2" customWidth="1"/>
    <col min="11" max="11" width="13" style="1" customWidth="1"/>
    <col min="12" max="16384" width="9.140625" style="1"/>
  </cols>
  <sheetData>
    <row r="1" spans="1:10" ht="34.5" customHeight="1" x14ac:dyDescent="0.25">
      <c r="A1" s="3"/>
      <c r="B1" s="3"/>
      <c r="C1" s="3"/>
      <c r="D1" s="3"/>
      <c r="E1" s="4"/>
      <c r="F1" s="11"/>
      <c r="G1" s="4"/>
      <c r="H1" s="21" t="s">
        <v>15</v>
      </c>
      <c r="I1" s="21"/>
      <c r="J1" s="21"/>
    </row>
    <row r="2" spans="1:10" ht="30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9.5" customHeight="1" x14ac:dyDescent="0.25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35.25" customHeight="1" x14ac:dyDescent="0.25">
      <c r="A5" s="25" t="s">
        <v>2</v>
      </c>
      <c r="B5" s="25"/>
      <c r="C5" s="25" t="s">
        <v>3</v>
      </c>
      <c r="D5" s="25"/>
      <c r="E5" s="25"/>
      <c r="F5" s="25"/>
      <c r="G5" s="25"/>
      <c r="H5" s="25"/>
      <c r="I5" s="25"/>
      <c r="J5" s="25"/>
    </row>
    <row r="6" spans="1:10" ht="39" customHeight="1" x14ac:dyDescent="0.25">
      <c r="A6" s="25" t="s">
        <v>4</v>
      </c>
      <c r="B6" s="25"/>
      <c r="C6" s="25" t="s">
        <v>5</v>
      </c>
      <c r="D6" s="25"/>
      <c r="E6" s="25"/>
      <c r="F6" s="25"/>
      <c r="G6" s="25"/>
      <c r="H6" s="25"/>
      <c r="I6" s="25"/>
      <c r="J6" s="25"/>
    </row>
    <row r="7" spans="1:10" ht="36.75" customHeight="1" x14ac:dyDescent="0.25">
      <c r="A7" s="40" t="s">
        <v>16</v>
      </c>
      <c r="B7" s="30" t="s">
        <v>6</v>
      </c>
      <c r="C7" s="33" t="s">
        <v>7</v>
      </c>
      <c r="D7" s="34"/>
      <c r="E7" s="34"/>
      <c r="F7" s="34"/>
      <c r="G7" s="34"/>
      <c r="H7" s="34"/>
      <c r="I7" s="35" t="s">
        <v>8</v>
      </c>
      <c r="J7" s="35" t="s">
        <v>9</v>
      </c>
    </row>
    <row r="8" spans="1:10" ht="46.5" customHeight="1" x14ac:dyDescent="0.25">
      <c r="A8" s="31"/>
      <c r="B8" s="31"/>
      <c r="C8" s="36" t="s">
        <v>20</v>
      </c>
      <c r="D8" s="37"/>
      <c r="E8" s="38" t="s">
        <v>10</v>
      </c>
      <c r="F8" s="39"/>
      <c r="G8" s="36" t="s">
        <v>22</v>
      </c>
      <c r="H8" s="37"/>
      <c r="I8" s="35"/>
      <c r="J8" s="35"/>
    </row>
    <row r="9" spans="1:10" ht="39" customHeight="1" x14ac:dyDescent="0.25">
      <c r="A9" s="32"/>
      <c r="B9" s="32"/>
      <c r="C9" s="5" t="s">
        <v>11</v>
      </c>
      <c r="D9" s="5" t="s">
        <v>12</v>
      </c>
      <c r="E9" s="12" t="s">
        <v>13</v>
      </c>
      <c r="F9" s="12" t="s">
        <v>12</v>
      </c>
      <c r="G9" s="5" t="s">
        <v>21</v>
      </c>
      <c r="H9" s="5" t="s">
        <v>12</v>
      </c>
      <c r="I9" s="35"/>
      <c r="J9" s="35"/>
    </row>
    <row r="10" spans="1:10" ht="39" customHeight="1" x14ac:dyDescent="0.25">
      <c r="A10" s="13">
        <v>1</v>
      </c>
      <c r="B10" s="16" t="s">
        <v>18</v>
      </c>
      <c r="C10" s="6">
        <v>25620000</v>
      </c>
      <c r="D10" s="6">
        <f>C10*I10</f>
        <v>76860000</v>
      </c>
      <c r="E10" s="6">
        <v>27065800</v>
      </c>
      <c r="F10" s="7">
        <f>I10*E10</f>
        <v>81197400</v>
      </c>
      <c r="G10" s="17">
        <v>24435663</v>
      </c>
      <c r="H10" s="18">
        <f>I10*G10</f>
        <v>73306989</v>
      </c>
      <c r="I10" s="15">
        <v>3</v>
      </c>
      <c r="J10" s="7">
        <f>(D10+H10+F10)/3</f>
        <v>77121463</v>
      </c>
    </row>
    <row r="11" spans="1:10" ht="18.75" customHeight="1" x14ac:dyDescent="0.25">
      <c r="A11" s="26" t="s">
        <v>14</v>
      </c>
      <c r="B11" s="26"/>
      <c r="C11" s="8"/>
      <c r="D11" s="9">
        <f>SUM(D10:D10)</f>
        <v>76860000</v>
      </c>
      <c r="E11" s="14"/>
      <c r="F11" s="9">
        <f>SUM(F10:F10)</f>
        <v>81197400</v>
      </c>
      <c r="G11" s="19"/>
      <c r="H11" s="20">
        <f>SUM(H10:H10)</f>
        <v>73306989</v>
      </c>
      <c r="I11" s="8"/>
      <c r="J11" s="9">
        <f>SUM(J10:J10)</f>
        <v>77121463</v>
      </c>
    </row>
    <row r="12" spans="1:10" s="10" customFormat="1" ht="120.75" customHeight="1" x14ac:dyDescent="0.25">
      <c r="A12" s="27" t="s">
        <v>23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0" s="10" customFormat="1" ht="25.5" customHeight="1" x14ac:dyDescent="0.25">
      <c r="A13" s="28" t="s">
        <v>24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46.5" customHeight="1" x14ac:dyDescent="0.25">
      <c r="A14" s="29" t="s">
        <v>19</v>
      </c>
      <c r="B14" s="29"/>
      <c r="C14" s="29"/>
      <c r="D14" s="29"/>
      <c r="E14" s="29"/>
      <c r="F14" s="29"/>
      <c r="G14" s="29"/>
      <c r="H14" s="29"/>
      <c r="I14" s="29"/>
      <c r="J14" s="29"/>
    </row>
  </sheetData>
  <mergeCells count="20">
    <mergeCell ref="A11:B11"/>
    <mergeCell ref="A12:J12"/>
    <mergeCell ref="A13:J13"/>
    <mergeCell ref="A14:J14"/>
    <mergeCell ref="A6:B6"/>
    <mergeCell ref="C6:J6"/>
    <mergeCell ref="B7:B9"/>
    <mergeCell ref="C7:H7"/>
    <mergeCell ref="I7:I9"/>
    <mergeCell ref="J7:J9"/>
    <mergeCell ref="C8:D8"/>
    <mergeCell ref="G8:H8"/>
    <mergeCell ref="E8:F8"/>
    <mergeCell ref="A7:A9"/>
    <mergeCell ref="H1:J1"/>
    <mergeCell ref="A2:J2"/>
    <mergeCell ref="A3:J3"/>
    <mergeCell ref="A4:J4"/>
    <mergeCell ref="A5:B5"/>
    <mergeCell ref="C5:J5"/>
  </mergeCells>
  <pageMargins left="7.874015748031496E-2" right="7.874015748031496E-2" top="0.78740157480314954" bottom="0.78740157480314954" header="0.31496062992125984" footer="0.31496062992125984"/>
  <pageSetup paperSize="9" scale="62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7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Жапекенова Динара</dc:creator>
  <cp:lastModifiedBy>Жапекенова Динара</cp:lastModifiedBy>
  <cp:revision>3</cp:revision>
  <dcterms:created xsi:type="dcterms:W3CDTF">2022-04-07T09:35:10Z</dcterms:created>
  <dcterms:modified xsi:type="dcterms:W3CDTF">2025-06-05T13:50:10Z</dcterms:modified>
</cp:coreProperties>
</file>