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77953E2-D87F-4582-8B11-A49313A704DC}" xr6:coauthVersionLast="47" xr6:coauthVersionMax="47" xr10:uidLastSave="{00000000-0000-0000-0000-000000000000}"/>
  <bookViews>
    <workbookView xWindow="18855" yWindow="60" windowWidth="18900" windowHeight="20340" xr2:uid="{00000000-000D-0000-FFFF-FFFF00000000}"/>
  </bookViews>
  <sheets>
    <sheet name="Анализ рынка" sheetId="3" r:id="rId1"/>
  </sheets>
  <definedNames>
    <definedName name="_xlnm.Print_Area" localSheetId="0">'Анализ рынка'!$A$2:$J$14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3" l="1"/>
  <c r="J7" i="3"/>
  <c r="I7" i="3"/>
</calcChain>
</file>

<file path=xl/sharedStrings.xml><?xml version="1.0" encoding="utf-8"?>
<sst xmlns="http://schemas.openxmlformats.org/spreadsheetml/2006/main" count="30" uniqueCount="24">
  <si>
    <t>№ п/п</t>
  </si>
  <si>
    <t>Ед. изм.</t>
  </si>
  <si>
    <t>Кол-во</t>
  </si>
  <si>
    <t>Основные характеристики объекта закупки</t>
  </si>
  <si>
    <t>Объект закупки</t>
  </si>
  <si>
    <r>
      <t xml:space="preserve">Используемый метод определения НМЦД с обоснованием: </t>
    </r>
    <r>
      <rPr>
        <b/>
        <sz val="12"/>
        <color theme="1"/>
        <rFont val="Times New Roman"/>
        <family val="1"/>
        <charset val="204"/>
      </rPr>
      <t>Метод сопоставимых рыночных цен (анализа рынка)</t>
    </r>
  </si>
  <si>
    <t xml:space="preserve">Минимальная из предложенных
цен, руб.                                                                                          </t>
  </si>
  <si>
    <t xml:space="preserve">Коэффициент вариации (%)                                          </t>
  </si>
  <si>
    <t>Цена предложения, указанная в источнике №1, руб.</t>
  </si>
  <si>
    <t>Цена предложения, указанная в источнике №2, руб.</t>
  </si>
  <si>
    <t xml:space="preserve">Цена предложения, указанная в источнике №3, руб. </t>
  </si>
  <si>
    <t>тонна</t>
  </si>
  <si>
    <t>Смесь щебеночно-песчаная</t>
  </si>
  <si>
    <t xml:space="preserve">Песок дробленный </t>
  </si>
  <si>
    <t xml:space="preserve">Щебень </t>
  </si>
  <si>
    <t>фракция 0-4 мм,                             марка дробимости не менее 1200, ГОСТ 32730-2014</t>
  </si>
  <si>
    <t>фракция 4-8 мм,                             марка прочности не менее 1200, ГОСТ 32703-2014</t>
  </si>
  <si>
    <t xml:space="preserve"> фракция 8-11,2 мм,                       марка прочности не менее 1200, ГОСТ 32703-2014</t>
  </si>
  <si>
    <t xml:space="preserve"> фракция 11,2-16 мм,                       марка прочности не менее 1200, ГОСТ 32703-2014</t>
  </si>
  <si>
    <t>ЩПС С-6,                                фракция 0-20 мм, марка прочности не менее М1400                     ГОСТ 25607-2009</t>
  </si>
  <si>
    <t>Приложение №3 к закупочной докуменатции</t>
  </si>
  <si>
    <t>ОБОСНОВАНИЕ
НАЧАЛЬНОЙ (МАКСИМАЛЬНОЙ) ЦЕНЫ ДОГОВОРА</t>
  </si>
  <si>
    <t>Определение начальной цены договора на поставку инертных материалов</t>
  </si>
  <si>
    <t xml:space="preserve">         Начальная (максимальная) цена договора определена посредством применения метода сопоставимых рыночных цен (анализа рынка) – заключается в установлении НМЦ на основании информации о рыночных ценах идентичных товаров, работ, услуг, планируемых к закупкам, или при их отсутствии однородных товаров, работ, услуг с использованием коммерческих предложений от поставщиков. 
      Таким образом, начальная (максимальная) цена договора составляет: 166 701 783 (сто шестьдесят шесть миллионов семьсот одна тысяча семьсот восемьдесят три) рубля 30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</si>
</sst>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 Cy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164" fontId="4" fillId="0" borderId="0"/>
    <xf numFmtId="49" fontId="9" fillId="0" borderId="1">
      <alignment vertical="top" wrapText="1"/>
    </xf>
    <xf numFmtId="0" fontId="13" fillId="0" borderId="0"/>
  </cellStyleXfs>
  <cellXfs count="33">
    <xf numFmtId="0" fontId="0" fillId="0" borderId="0" xfId="0"/>
    <xf numFmtId="0" fontId="1" fillId="2" borderId="0" xfId="0" applyFont="1" applyFill="1" applyAlignment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/>
    <xf numFmtId="0" fontId="8" fillId="2" borderId="0" xfId="0" applyNumberFormat="1" applyFont="1" applyFill="1" applyBorder="1" applyAlignment="1">
      <alignment vertical="distributed" wrapText="1" shrinkToFit="1"/>
    </xf>
    <xf numFmtId="0" fontId="8" fillId="2" borderId="0" xfId="0" applyNumberFormat="1" applyFont="1" applyFill="1" applyBorder="1" applyAlignment="1">
      <alignment horizontal="center" vertical="top" wrapText="1" shrinkToFit="1"/>
    </xf>
    <xf numFmtId="0" fontId="7" fillId="2" borderId="0" xfId="0" applyFont="1" applyFill="1" applyAlignment="1"/>
    <xf numFmtId="0" fontId="7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4" fontId="1" fillId="2" borderId="0" xfId="0" applyNumberFormat="1" applyFont="1" applyFill="1" applyAlignment="1"/>
    <xf numFmtId="4" fontId="2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wrapText="1" indent="1"/>
    </xf>
    <xf numFmtId="0" fontId="1" fillId="2" borderId="6" xfId="0" applyFont="1" applyFill="1" applyBorder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Fill="1" applyAlignment="1">
      <alignment horizontal="left" vertical="center"/>
    </xf>
    <xf numFmtId="4" fontId="7" fillId="2" borderId="7" xfId="0" applyNumberFormat="1" applyFont="1" applyFill="1" applyBorder="1" applyAlignment="1">
      <alignment horizontal="center" vertical="center" wrapText="1" shrinkToFit="1"/>
    </xf>
    <xf numFmtId="4" fontId="7" fillId="2" borderId="8" xfId="0" applyNumberFormat="1" applyFont="1" applyFill="1" applyBorder="1" applyAlignment="1">
      <alignment horizontal="center" vertical="center" wrapText="1" shrinkToFit="1"/>
    </xf>
    <xf numFmtId="4" fontId="7" fillId="2" borderId="2" xfId="0" applyNumberFormat="1" applyFont="1" applyFill="1" applyBorder="1" applyAlignment="1">
      <alignment horizontal="center" vertical="center" wrapText="1" shrinkToFit="1"/>
    </xf>
    <xf numFmtId="10" fontId="5" fillId="2" borderId="7" xfId="0" applyNumberFormat="1" applyFont="1" applyFill="1" applyBorder="1" applyAlignment="1">
      <alignment horizontal="center" vertical="center" wrapText="1"/>
    </xf>
    <xf numFmtId="10" fontId="5" fillId="2" borderId="8" xfId="0" applyNumberFormat="1" applyFont="1" applyFill="1" applyBorder="1" applyAlignment="1">
      <alignment horizontal="center" vertical="center" wrapText="1"/>
    </xf>
    <xf numFmtId="10" fontId="5" fillId="2" borderId="2" xfId="0" applyNumberFormat="1" applyFont="1" applyFill="1" applyBorder="1" applyAlignment="1">
      <alignment horizontal="center" vertical="center" wrapText="1"/>
    </xf>
  </cellXfs>
  <cellStyles count="5">
    <cellStyle name="Excel Built-in Normal" xfId="2" xr:uid="{00000000-0005-0000-0000-000000000000}"/>
    <cellStyle name="st16" xfId="3" xr:uid="{00000000-0005-0000-0000-000001000000}"/>
    <cellStyle name="Обычный" xfId="0" builtinId="0"/>
    <cellStyle name="Обычный 3" xfId="1" xr:uid="{00000000-0005-0000-0000-000003000000}"/>
    <cellStyle name="Обычный 4" xfId="4" xr:uid="{36BD8F21-9DD4-46C7-B957-3EF2B64013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7"/>
  <sheetViews>
    <sheetView tabSelected="1" zoomScale="80" zoomScaleNormal="80" workbookViewId="0">
      <selection activeCell="F24" sqref="F24"/>
    </sheetView>
  </sheetViews>
  <sheetFormatPr defaultColWidth="9.140625" defaultRowHeight="15" x14ac:dyDescent="0.25"/>
  <cols>
    <col min="1" max="1" width="4.5703125" style="1" customWidth="1"/>
    <col min="2" max="2" width="27" style="1" customWidth="1"/>
    <col min="3" max="3" width="29.28515625" style="1" customWidth="1"/>
    <col min="4" max="4" width="9.7109375" style="1" customWidth="1"/>
    <col min="5" max="5" width="13.85546875" style="1" customWidth="1"/>
    <col min="6" max="6" width="22.28515625" style="1" customWidth="1"/>
    <col min="7" max="8" width="20.85546875" style="1" customWidth="1"/>
    <col min="9" max="9" width="17.7109375" style="1" customWidth="1"/>
    <col min="10" max="10" width="19.140625" style="1" customWidth="1"/>
    <col min="11" max="16384" width="9.140625" style="1"/>
  </cols>
  <sheetData>
    <row r="1" spans="1:11" x14ac:dyDescent="0.25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47.25" customHeight="1" x14ac:dyDescent="0.3">
      <c r="B2" s="24" t="s">
        <v>21</v>
      </c>
      <c r="C2" s="25"/>
      <c r="D2" s="25"/>
      <c r="E2" s="25"/>
      <c r="F2" s="25"/>
      <c r="G2" s="25"/>
      <c r="H2" s="25"/>
      <c r="I2" s="25"/>
      <c r="J2" s="25"/>
    </row>
    <row r="3" spans="1:11" ht="31.7" customHeight="1" x14ac:dyDescent="0.25">
      <c r="A3" s="26" t="s">
        <v>22</v>
      </c>
      <c r="B3" s="26"/>
      <c r="C3" s="26"/>
      <c r="D3" s="26"/>
      <c r="E3" s="26"/>
      <c r="F3" s="26"/>
      <c r="G3" s="26"/>
      <c r="H3" s="26"/>
      <c r="I3" s="26"/>
      <c r="J3" s="26"/>
      <c r="K3" s="9"/>
    </row>
    <row r="4" spans="1:11" s="6" customFormat="1" ht="15.75" x14ac:dyDescent="0.25">
      <c r="A4" s="7" t="s">
        <v>5</v>
      </c>
    </row>
    <row r="5" spans="1:11" ht="20.25" x14ac:dyDescent="0.3">
      <c r="A5" s="2"/>
      <c r="B5" s="3"/>
      <c r="C5" s="3"/>
      <c r="D5" s="3"/>
      <c r="E5" s="3"/>
      <c r="F5" s="3"/>
      <c r="G5" s="3"/>
      <c r="H5" s="3"/>
      <c r="I5" s="3"/>
      <c r="J5" s="3"/>
    </row>
    <row r="6" spans="1:11" ht="125.45" customHeight="1" x14ac:dyDescent="0.25">
      <c r="A6" s="8" t="s">
        <v>0</v>
      </c>
      <c r="B6" s="8" t="s">
        <v>4</v>
      </c>
      <c r="C6" s="8" t="s">
        <v>3</v>
      </c>
      <c r="D6" s="8" t="s">
        <v>1</v>
      </c>
      <c r="E6" s="8" t="s">
        <v>2</v>
      </c>
      <c r="F6" s="8" t="s">
        <v>8</v>
      </c>
      <c r="G6" s="8" t="s">
        <v>9</v>
      </c>
      <c r="H6" s="8" t="s">
        <v>10</v>
      </c>
      <c r="I6" s="8" t="s">
        <v>7</v>
      </c>
      <c r="J6" s="8" t="s">
        <v>6</v>
      </c>
    </row>
    <row r="7" spans="1:11" ht="72.75" customHeight="1" x14ac:dyDescent="0.25">
      <c r="A7" s="8">
        <v>1</v>
      </c>
      <c r="B7" s="15" t="s">
        <v>13</v>
      </c>
      <c r="C7" s="13" t="s">
        <v>15</v>
      </c>
      <c r="D7" s="8" t="s">
        <v>11</v>
      </c>
      <c r="E7" s="12">
        <v>11254.56</v>
      </c>
      <c r="F7" s="27">
        <v>166701783.30000001</v>
      </c>
      <c r="G7" s="27">
        <v>182090448.69999999</v>
      </c>
      <c r="H7" s="27">
        <v>173918418</v>
      </c>
      <c r="I7" s="30">
        <f>(_xlfn.STDEV.S(F7:H11))/(ROUNDDOWN(AVERAGE(F7:H11),2))</f>
        <v>4.4200000000000003E-2</v>
      </c>
      <c r="J7" s="27">
        <f>F7</f>
        <v>166701783.30000001</v>
      </c>
    </row>
    <row r="8" spans="1:11" ht="52.5" customHeight="1" x14ac:dyDescent="0.25">
      <c r="A8" s="8">
        <v>2</v>
      </c>
      <c r="B8" s="15" t="s">
        <v>14</v>
      </c>
      <c r="C8" s="13" t="s">
        <v>16</v>
      </c>
      <c r="D8" s="8" t="s">
        <v>11</v>
      </c>
      <c r="E8" s="12">
        <v>4477.62</v>
      </c>
      <c r="F8" s="28"/>
      <c r="G8" s="28"/>
      <c r="H8" s="28"/>
      <c r="I8" s="31"/>
      <c r="J8" s="28"/>
    </row>
    <row r="9" spans="1:11" ht="48" customHeight="1" x14ac:dyDescent="0.25">
      <c r="A9" s="8">
        <v>3</v>
      </c>
      <c r="B9" s="15" t="s">
        <v>14</v>
      </c>
      <c r="C9" s="13" t="s">
        <v>17</v>
      </c>
      <c r="D9" s="8" t="s">
        <v>11</v>
      </c>
      <c r="E9" s="12">
        <v>1878.96</v>
      </c>
      <c r="F9" s="28"/>
      <c r="G9" s="28"/>
      <c r="H9" s="28"/>
      <c r="I9" s="31"/>
      <c r="J9" s="28"/>
    </row>
    <row r="10" spans="1:11" ht="47.25" customHeight="1" x14ac:dyDescent="0.25">
      <c r="A10" s="14">
        <v>4</v>
      </c>
      <c r="B10" s="15" t="s">
        <v>14</v>
      </c>
      <c r="C10" s="13" t="s">
        <v>18</v>
      </c>
      <c r="D10" s="8" t="s">
        <v>11</v>
      </c>
      <c r="E10" s="12">
        <v>6694</v>
      </c>
      <c r="F10" s="28"/>
      <c r="G10" s="28"/>
      <c r="H10" s="28"/>
      <c r="I10" s="31"/>
      <c r="J10" s="28"/>
    </row>
    <row r="11" spans="1:11" ht="71.25" customHeight="1" x14ac:dyDescent="0.25">
      <c r="A11" s="10">
        <v>5</v>
      </c>
      <c r="B11" s="15" t="s">
        <v>12</v>
      </c>
      <c r="C11" s="13" t="s">
        <v>19</v>
      </c>
      <c r="D11" s="8" t="s">
        <v>11</v>
      </c>
      <c r="E11" s="12">
        <v>17103.73</v>
      </c>
      <c r="F11" s="29"/>
      <c r="G11" s="29"/>
      <c r="H11" s="29"/>
      <c r="I11" s="32"/>
      <c r="J11" s="29"/>
    </row>
    <row r="12" spans="1:11" ht="29.25" customHeight="1" x14ac:dyDescent="0.25">
      <c r="A12" s="19"/>
      <c r="B12" s="20"/>
      <c r="C12" s="20"/>
      <c r="D12" s="20"/>
      <c r="E12" s="20"/>
      <c r="F12" s="20"/>
      <c r="G12" s="20"/>
      <c r="H12" s="20"/>
      <c r="I12" s="21"/>
      <c r="J12" s="17">
        <f>F7</f>
        <v>166701783.30000001</v>
      </c>
    </row>
    <row r="13" spans="1:11" ht="10.9" customHeight="1" x14ac:dyDescent="0.25">
      <c r="A13" s="23"/>
      <c r="B13" s="23"/>
      <c r="C13" s="23"/>
      <c r="D13" s="11"/>
      <c r="E13" s="11"/>
      <c r="I13" s="4"/>
    </row>
    <row r="14" spans="1:11" ht="81.75" customHeight="1" x14ac:dyDescent="0.25">
      <c r="A14" s="22" t="s">
        <v>23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1" ht="15" customHeight="1" x14ac:dyDescent="0.25"/>
    <row r="16" spans="1:11" ht="15" customHeight="1" x14ac:dyDescent="0.25"/>
    <row r="17" spans="5:9" ht="15" customHeight="1" x14ac:dyDescent="0.25"/>
    <row r="18" spans="5:9" ht="15" customHeight="1" x14ac:dyDescent="0.25">
      <c r="E18" s="16"/>
    </row>
    <row r="19" spans="5:9" ht="24.4" customHeight="1" x14ac:dyDescent="0.25"/>
    <row r="20" spans="5:9" ht="15" customHeight="1" x14ac:dyDescent="0.25"/>
    <row r="21" spans="5:9" ht="15" customHeight="1" x14ac:dyDescent="0.25"/>
    <row r="22" spans="5:9" ht="15" customHeight="1" x14ac:dyDescent="0.25"/>
    <row r="23" spans="5:9" ht="15" customHeight="1" x14ac:dyDescent="0.25"/>
    <row r="24" spans="5:9" ht="15" customHeight="1" x14ac:dyDescent="0.25"/>
    <row r="26" spans="5:9" x14ac:dyDescent="0.25">
      <c r="I26" s="5"/>
    </row>
    <row r="27" spans="5:9" x14ac:dyDescent="0.25">
      <c r="I27" s="5"/>
    </row>
    <row r="28" spans="5:9" x14ac:dyDescent="0.25">
      <c r="I28" s="5"/>
    </row>
    <row r="29" spans="5:9" x14ac:dyDescent="0.25">
      <c r="I29" s="5"/>
    </row>
    <row r="30" spans="5:9" x14ac:dyDescent="0.25">
      <c r="I30" s="5"/>
    </row>
    <row r="31" spans="5:9" x14ac:dyDescent="0.25">
      <c r="I31" s="5"/>
    </row>
    <row r="32" spans="5:9" x14ac:dyDescent="0.25">
      <c r="I32" s="5"/>
    </row>
    <row r="33" spans="9:9" x14ac:dyDescent="0.25">
      <c r="I33" s="5"/>
    </row>
    <row r="34" spans="9:9" x14ac:dyDescent="0.25">
      <c r="I34" s="5"/>
    </row>
    <row r="35" spans="9:9" x14ac:dyDescent="0.25">
      <c r="I35" s="5"/>
    </row>
    <row r="36" spans="9:9" x14ac:dyDescent="0.25">
      <c r="I36" s="5"/>
    </row>
    <row r="37" spans="9:9" x14ac:dyDescent="0.25">
      <c r="I37" s="5"/>
    </row>
    <row r="38" spans="9:9" x14ac:dyDescent="0.25">
      <c r="I38" s="5"/>
    </row>
    <row r="39" spans="9:9" x14ac:dyDescent="0.25">
      <c r="I39" s="5"/>
    </row>
    <row r="40" spans="9:9" x14ac:dyDescent="0.25">
      <c r="I40" s="5"/>
    </row>
    <row r="41" spans="9:9" x14ac:dyDescent="0.25">
      <c r="I41" s="5"/>
    </row>
    <row r="42" spans="9:9" x14ac:dyDescent="0.25">
      <c r="I42" s="5"/>
    </row>
    <row r="43" spans="9:9" x14ac:dyDescent="0.25">
      <c r="I43" s="5"/>
    </row>
    <row r="44" spans="9:9" x14ac:dyDescent="0.25">
      <c r="I44" s="5"/>
    </row>
    <row r="45" spans="9:9" x14ac:dyDescent="0.25">
      <c r="I45" s="5"/>
    </row>
    <row r="46" spans="9:9" x14ac:dyDescent="0.25">
      <c r="I46" s="5"/>
    </row>
    <row r="47" spans="9:9" x14ac:dyDescent="0.25">
      <c r="I47" s="5"/>
    </row>
    <row r="48" spans="9:9" x14ac:dyDescent="0.25">
      <c r="I48" s="5"/>
    </row>
    <row r="49" spans="9:9" x14ac:dyDescent="0.25">
      <c r="I49" s="5"/>
    </row>
    <row r="50" spans="9:9" x14ac:dyDescent="0.25">
      <c r="I50" s="5"/>
    </row>
    <row r="51" spans="9:9" x14ac:dyDescent="0.25">
      <c r="I51" s="5"/>
    </row>
    <row r="52" spans="9:9" x14ac:dyDescent="0.25">
      <c r="I52" s="5"/>
    </row>
    <row r="53" spans="9:9" x14ac:dyDescent="0.25">
      <c r="I53" s="5"/>
    </row>
    <row r="54" spans="9:9" x14ac:dyDescent="0.25">
      <c r="I54" s="5"/>
    </row>
    <row r="55" spans="9:9" x14ac:dyDescent="0.25">
      <c r="I55" s="5"/>
    </row>
    <row r="56" spans="9:9" x14ac:dyDescent="0.25">
      <c r="I56" s="5"/>
    </row>
    <row r="57" spans="9:9" x14ac:dyDescent="0.25">
      <c r="I57" s="5"/>
    </row>
    <row r="58" spans="9:9" x14ac:dyDescent="0.25">
      <c r="I58" s="5"/>
    </row>
    <row r="59" spans="9:9" x14ac:dyDescent="0.25">
      <c r="I59" s="5"/>
    </row>
    <row r="60" spans="9:9" x14ac:dyDescent="0.25">
      <c r="I60" s="5"/>
    </row>
    <row r="61" spans="9:9" x14ac:dyDescent="0.25">
      <c r="I61" s="5"/>
    </row>
    <row r="62" spans="9:9" x14ac:dyDescent="0.25">
      <c r="I62" s="5"/>
    </row>
    <row r="63" spans="9:9" x14ac:dyDescent="0.25">
      <c r="I63" s="5"/>
    </row>
    <row r="64" spans="9:9" x14ac:dyDescent="0.25">
      <c r="I64" s="5"/>
    </row>
    <row r="65" spans="9:9" x14ac:dyDescent="0.25">
      <c r="I65" s="5"/>
    </row>
    <row r="66" spans="9:9" x14ac:dyDescent="0.25">
      <c r="I66" s="5"/>
    </row>
    <row r="67" spans="9:9" x14ac:dyDescent="0.25">
      <c r="I67" s="5"/>
    </row>
    <row r="68" spans="9:9" x14ac:dyDescent="0.25">
      <c r="I68" s="5"/>
    </row>
    <row r="69" spans="9:9" x14ac:dyDescent="0.25">
      <c r="I69" s="5"/>
    </row>
    <row r="70" spans="9:9" x14ac:dyDescent="0.25">
      <c r="I70" s="5"/>
    </row>
    <row r="71" spans="9:9" x14ac:dyDescent="0.25">
      <c r="I71" s="5"/>
    </row>
    <row r="72" spans="9:9" x14ac:dyDescent="0.25">
      <c r="I72" s="5"/>
    </row>
    <row r="73" spans="9:9" x14ac:dyDescent="0.25">
      <c r="I73" s="5"/>
    </row>
    <row r="74" spans="9:9" x14ac:dyDescent="0.25">
      <c r="I74" s="5"/>
    </row>
    <row r="75" spans="9:9" x14ac:dyDescent="0.25">
      <c r="I75" s="5"/>
    </row>
    <row r="76" spans="9:9" x14ac:dyDescent="0.25">
      <c r="I76" s="5"/>
    </row>
    <row r="77" spans="9:9" x14ac:dyDescent="0.25">
      <c r="I77" s="5"/>
    </row>
    <row r="78" spans="9:9" x14ac:dyDescent="0.25">
      <c r="I78" s="5"/>
    </row>
    <row r="79" spans="9:9" x14ac:dyDescent="0.25">
      <c r="I79" s="5"/>
    </row>
    <row r="80" spans="9:9" x14ac:dyDescent="0.25">
      <c r="I80" s="5"/>
    </row>
    <row r="81" spans="9:9" x14ac:dyDescent="0.25">
      <c r="I81" s="5"/>
    </row>
    <row r="82" spans="9:9" x14ac:dyDescent="0.25">
      <c r="I82" s="5"/>
    </row>
    <row r="83" spans="9:9" x14ac:dyDescent="0.25">
      <c r="I83" s="5"/>
    </row>
    <row r="84" spans="9:9" x14ac:dyDescent="0.25">
      <c r="I84" s="5"/>
    </row>
    <row r="85" spans="9:9" x14ac:dyDescent="0.25">
      <c r="I85" s="5"/>
    </row>
    <row r="86" spans="9:9" x14ac:dyDescent="0.25">
      <c r="I86" s="5"/>
    </row>
    <row r="87" spans="9:9" x14ac:dyDescent="0.25">
      <c r="I87" s="5"/>
    </row>
  </sheetData>
  <mergeCells count="11">
    <mergeCell ref="A1:J1"/>
    <mergeCell ref="A12:I12"/>
    <mergeCell ref="A14:J14"/>
    <mergeCell ref="A13:C13"/>
    <mergeCell ref="B2:J2"/>
    <mergeCell ref="A3:J3"/>
    <mergeCell ref="F7:F11"/>
    <mergeCell ref="G7:G11"/>
    <mergeCell ref="H7:H11"/>
    <mergeCell ref="I7:I11"/>
    <mergeCell ref="J7:J11"/>
  </mergeCells>
  <pageMargins left="0.23622047244094491" right="0.23622047244094491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Анализ рынка</vt:lpstr>
      <vt:lpstr>'Анализ рынка'!Область_печати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2025-06-17T12:26:54Z</dcterms:modified>
</cp:coreProperties>
</file>