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400" yWindow="0" windowWidth="14400" windowHeight="15600"/>
  </bookViews>
  <sheets>
    <sheet name="Лист1" sheetId="1" r:id="rId1"/>
  </sheets>
  <definedNames>
    <definedName name="_xlnm.Print_Area" localSheetId="0">Лист1!$A$1:$J$14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F10" i="1"/>
  <c r="D9" i="1"/>
  <c r="D10" i="1"/>
  <c r="I11" i="1" l="1"/>
  <c r="H9" i="1" l="1"/>
  <c r="H11" i="1" s="1"/>
  <c r="F9" i="1"/>
  <c r="J10" i="1"/>
  <c r="J9" i="1"/>
  <c r="J11" i="1" s="1"/>
  <c r="F11" i="1" l="1"/>
  <c r="D11" i="1" l="1"/>
</calcChain>
</file>

<file path=xl/sharedStrings.xml><?xml version="1.0" encoding="utf-8"?>
<sst xmlns="http://schemas.openxmlformats.org/spreadsheetml/2006/main" count="29" uniqueCount="27">
  <si>
    <t>№</t>
  </si>
  <si>
    <t>ИТОГО</t>
  </si>
  <si>
    <t>ПП</t>
  </si>
  <si>
    <t xml:space="preserve">Источник №1           </t>
  </si>
  <si>
    <t xml:space="preserve">Источник №2            </t>
  </si>
  <si>
    <t>Источник №3</t>
  </si>
  <si>
    <t>Наименование</t>
  </si>
  <si>
    <t>Согласно описания предмета закупки (технического задания)</t>
  </si>
  <si>
    <t>Основные характеристики предмета закупки</t>
  </si>
  <si>
    <t>Обоснование начальной (максимальной) цены договора</t>
  </si>
  <si>
    <r>
      <t>НМЦД</t>
    </r>
    <r>
      <rPr>
        <vertAlign val="superscript"/>
        <sz val="12"/>
        <rFont val="Times New Roman"/>
        <family val="1"/>
        <charset val="204"/>
      </rPr>
      <t>рын</t>
    </r>
  </si>
  <si>
    <t>Используемый метод определения Н(М)ЦД с обоснованием:</t>
  </si>
  <si>
    <t>Сумма, руб.</t>
  </si>
  <si>
    <t>В целях расчета начальной (максимальной) цены договора использован метод сопоставимых рыночных цен (анализа рынка)</t>
  </si>
  <si>
    <t>№ коммерческого предложения, реестрового номера контракта/договора</t>
  </si>
  <si>
    <t>Количество закупаемых товаров</t>
  </si>
  <si>
    <t xml:space="preserve"> </t>
  </si>
  <si>
    <t>Раздел 12. ПРОТОКОЛ ОБОСНОВАНИЯ НАЧАЛЬНОЙ (МАКСИМАЛЬНОЙ) ЦЕНЫ ДОГОВОРА</t>
  </si>
  <si>
    <t xml:space="preserve">Индивидуальное место хоккеиста </t>
  </si>
  <si>
    <t xml:space="preserve">Индивидуальное место для вратаря </t>
  </si>
  <si>
    <t xml:space="preserve"> В соответствии принципом результативности и эффективности использования финансовых средств и в целях экономии собственных средств, Заказчик использует для обоснования Н(М)ЦД коммерческое предложение с наименьшей ценой. 
Учитывая изложенное начальная (максимальная) цена договора составляет: 6 900 300,00 (Шесть миллионов девятьсот тысяч триста рублей ноль копеек) </t>
  </si>
  <si>
    <t>Дата подготовки обоснования НМЦД: 30.06.2025 г.</t>
  </si>
  <si>
    <t>КП №1</t>
  </si>
  <si>
    <t xml:space="preserve">КП №2 </t>
  </si>
  <si>
    <t xml:space="preserve">КП №3 </t>
  </si>
  <si>
    <t>И.о. директора                          _____________                  А.С. Шейдик</t>
  </si>
  <si>
    <t>Поставка спортивного оборудования, мебель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</si>
</sst>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" fontId="2" fillId="0" borderId="8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="72" zoomScaleNormal="72" workbookViewId="0">
      <selection activeCell="A2" sqref="A2:J2"/>
    </sheetView>
  </sheetViews>
  <sheetFormatPr defaultColWidth="9.140625" defaultRowHeight="15.75" x14ac:dyDescent="0.25"/>
  <cols>
    <col min="1" max="1" width="6.5703125" style="10" customWidth="1"/>
    <col min="2" max="2" width="42.28515625" style="10" customWidth="1"/>
    <col min="3" max="8" width="16.28515625" style="10" customWidth="1"/>
    <col min="9" max="9" width="14" style="10" customWidth="1"/>
    <col min="10" max="10" width="21" style="10" customWidth="1"/>
    <col min="11" max="11" width="17.5703125" style="10" customWidth="1"/>
    <col min="12" max="16384" width="9.140625" style="10"/>
  </cols>
  <sheetData>
    <row r="1" spans="1:10" ht="30" customHeight="1" x14ac:dyDescent="0.25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9.5" customHeight="1" x14ac:dyDescent="0.25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2" t="s">
        <v>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35.25" customHeight="1" x14ac:dyDescent="0.25">
      <c r="A4" s="20" t="s">
        <v>8</v>
      </c>
      <c r="B4" s="20"/>
      <c r="C4" s="20" t="s">
        <v>7</v>
      </c>
      <c r="D4" s="20"/>
      <c r="E4" s="20"/>
      <c r="F4" s="20"/>
      <c r="G4" s="20"/>
      <c r="H4" s="20"/>
      <c r="I4" s="20"/>
      <c r="J4" s="20"/>
    </row>
    <row r="5" spans="1:10" ht="39" customHeight="1" x14ac:dyDescent="0.25">
      <c r="A5" s="20" t="s">
        <v>11</v>
      </c>
      <c r="B5" s="20"/>
      <c r="C5" s="20" t="s">
        <v>13</v>
      </c>
      <c r="D5" s="20"/>
      <c r="E5" s="20"/>
      <c r="F5" s="20"/>
      <c r="G5" s="20"/>
      <c r="H5" s="20"/>
      <c r="I5" s="20"/>
      <c r="J5" s="20"/>
    </row>
    <row r="6" spans="1:10" ht="21.75" customHeight="1" x14ac:dyDescent="0.25">
      <c r="A6" s="8" t="s">
        <v>0</v>
      </c>
      <c r="B6" s="17" t="s">
        <v>6</v>
      </c>
      <c r="C6" s="23" t="s">
        <v>14</v>
      </c>
      <c r="D6" s="25"/>
      <c r="E6" s="25"/>
      <c r="F6" s="25"/>
      <c r="G6" s="25"/>
      <c r="H6" s="24"/>
      <c r="I6" s="15" t="s">
        <v>15</v>
      </c>
      <c r="J6" s="15" t="s">
        <v>10</v>
      </c>
    </row>
    <row r="7" spans="1:10" ht="18" customHeight="1" x14ac:dyDescent="0.25">
      <c r="A7" s="15" t="s">
        <v>2</v>
      </c>
      <c r="B7" s="18"/>
      <c r="C7" s="23" t="s">
        <v>3</v>
      </c>
      <c r="D7" s="24"/>
      <c r="E7" s="23" t="s">
        <v>4</v>
      </c>
      <c r="F7" s="24"/>
      <c r="G7" s="23" t="s">
        <v>5</v>
      </c>
      <c r="H7" s="24"/>
      <c r="I7" s="15"/>
      <c r="J7" s="15"/>
    </row>
    <row r="8" spans="1:10" ht="39" customHeight="1" x14ac:dyDescent="0.25">
      <c r="A8" s="16"/>
      <c r="B8" s="18"/>
      <c r="C8" s="9" t="s">
        <v>22</v>
      </c>
      <c r="D8" s="9" t="s">
        <v>12</v>
      </c>
      <c r="E8" s="9" t="s">
        <v>23</v>
      </c>
      <c r="F8" s="9" t="s">
        <v>12</v>
      </c>
      <c r="G8" s="9" t="s">
        <v>24</v>
      </c>
      <c r="H8" s="9" t="s">
        <v>12</v>
      </c>
      <c r="I8" s="15"/>
      <c r="J8" s="15"/>
    </row>
    <row r="9" spans="1:10" s="11" customFormat="1" ht="27" customHeight="1" x14ac:dyDescent="0.25">
      <c r="A9" s="8">
        <v>1</v>
      </c>
      <c r="B9" s="6" t="s">
        <v>18</v>
      </c>
      <c r="C9" s="1">
        <v>22100</v>
      </c>
      <c r="D9" s="1">
        <f>C9*I9</f>
        <v>6099600</v>
      </c>
      <c r="E9" s="1">
        <v>39404</v>
      </c>
      <c r="F9" s="2">
        <f t="shared" ref="F9:F10" si="0">E9*I9</f>
        <v>10875504</v>
      </c>
      <c r="G9" s="2">
        <v>41375</v>
      </c>
      <c r="H9" s="2">
        <f t="shared" ref="H9:H10" si="1">G9*I9</f>
        <v>11419500</v>
      </c>
      <c r="I9" s="7">
        <v>276</v>
      </c>
      <c r="J9" s="2">
        <f t="shared" ref="J9:J10" si="2">(D9+F9+H9)/3</f>
        <v>9464868</v>
      </c>
    </row>
    <row r="10" spans="1:10" s="11" customFormat="1" ht="25.5" customHeight="1" x14ac:dyDescent="0.25">
      <c r="A10" s="8">
        <v>2</v>
      </c>
      <c r="B10" s="6" t="s">
        <v>19</v>
      </c>
      <c r="C10" s="1">
        <v>26690</v>
      </c>
      <c r="D10" s="1">
        <f>C10*I10</f>
        <v>800700</v>
      </c>
      <c r="E10" s="1">
        <v>46376</v>
      </c>
      <c r="F10" s="2">
        <f>E10*I10</f>
        <v>1391280</v>
      </c>
      <c r="G10" s="7">
        <v>48695</v>
      </c>
      <c r="H10" s="2">
        <f>G10*I10</f>
        <v>1460850</v>
      </c>
      <c r="I10" s="7">
        <v>30</v>
      </c>
      <c r="J10" s="2">
        <f t="shared" si="2"/>
        <v>1217610</v>
      </c>
    </row>
    <row r="11" spans="1:10" ht="30" customHeight="1" x14ac:dyDescent="0.25">
      <c r="A11" s="19" t="s">
        <v>1</v>
      </c>
      <c r="B11" s="19"/>
      <c r="C11" s="3"/>
      <c r="D11" s="4">
        <f>SUM(D9:D10)</f>
        <v>6900300</v>
      </c>
      <c r="E11" s="12"/>
      <c r="F11" s="4">
        <f>SUM(F9:F10)</f>
        <v>12266784</v>
      </c>
      <c r="G11" s="12" t="s">
        <v>16</v>
      </c>
      <c r="H11" s="4">
        <f>SUM(H9:H10)</f>
        <v>12880350</v>
      </c>
      <c r="I11" s="5">
        <f>SUM(I9:I10)</f>
        <v>306</v>
      </c>
      <c r="J11" s="4">
        <f>SUM(J9:J10)</f>
        <v>10682478</v>
      </c>
    </row>
    <row r="12" spans="1:10" ht="96" customHeight="1" x14ac:dyDescent="0.25">
      <c r="A12" s="14" t="s">
        <v>20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20.25" x14ac:dyDescent="0.25">
      <c r="A13" s="13" t="s">
        <v>21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20.25" x14ac:dyDescent="0.25">
      <c r="A14" s="13" t="s">
        <v>25</v>
      </c>
      <c r="B14" s="13"/>
      <c r="C14" s="13"/>
      <c r="D14" s="13"/>
      <c r="E14" s="13"/>
      <c r="F14" s="13"/>
      <c r="G14" s="13"/>
      <c r="H14" s="13"/>
      <c r="I14" s="13"/>
      <c r="J14" s="13"/>
    </row>
  </sheetData>
  <mergeCells count="19">
    <mergeCell ref="A5:B5"/>
    <mergeCell ref="C5:J5"/>
    <mergeCell ref="I6:I8"/>
    <mergeCell ref="J6:J8"/>
    <mergeCell ref="A1:J1"/>
    <mergeCell ref="A2:J2"/>
    <mergeCell ref="A3:J3"/>
    <mergeCell ref="A4:B4"/>
    <mergeCell ref="C4:J4"/>
    <mergeCell ref="C7:D7"/>
    <mergeCell ref="E7:F7"/>
    <mergeCell ref="G7:H7"/>
    <mergeCell ref="C6:H6"/>
    <mergeCell ref="A14:J14"/>
    <mergeCell ref="A13:J13"/>
    <mergeCell ref="A12:J12"/>
    <mergeCell ref="A7:A8"/>
    <mergeCell ref="B6:B8"/>
    <mergeCell ref="A11:B11"/>
  </mergeCells>
  <phoneticPr fontId="1" type="noConversion"/>
  <printOptions horizontalCentered="1"/>
  <pageMargins left="7.874015748031496E-2" right="7.874015748031496E-2" top="0.78740157480314965" bottom="0.78740157480314965" header="0.31496062992125984" footer="0.31496062992125984"/>
  <pageSetup paperSize="9" scale="62" fitToHeight="0" orientation="landscape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2022-04-07T09:35:10Z</dcterms:created>
  <dcterms:modified xsi:type="dcterms:W3CDTF">2025-06-30T14:16:54Z</dcterms:modified>
</cp:coreProperties>
</file>