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Школы\МАОУ СОШ С.БЕРДЮЖЬЕ\Продукты питания 2 полугодие\Бакалея\"/>
    </mc:Choice>
  </mc:AlternateContent>
  <xr:revisionPtr revIDLastSave="0" documentId="13_ncr:1_{54AF1C81-44B3-4803-8C44-94D6E8AC283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K45" i="1"/>
  <c r="I46" i="1"/>
  <c r="I4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7" i="1"/>
  <c r="I48" i="1"/>
  <c r="K47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I6" i="1"/>
  <c r="K5" i="1"/>
  <c r="I5" i="1"/>
  <c r="K48" i="1"/>
  <c r="K49" i="1" l="1"/>
</calcChain>
</file>

<file path=xl/sharedStrings.xml><?xml version="1.0" encoding="utf-8"?>
<sst xmlns="http://schemas.openxmlformats.org/spreadsheetml/2006/main" count="147" uniqueCount="61">
  <si>
    <t>№</t>
  </si>
  <si>
    <t>Наименование товара (услуги)</t>
  </si>
  <si>
    <t>Существенные условия исполнения договора</t>
  </si>
  <si>
    <t>Ед. изм</t>
  </si>
  <si>
    <t>Кол-во товара (услуги)</t>
  </si>
  <si>
    <t>Общедоступная ценовая информация (руб./ед.изм.)</t>
  </si>
  <si>
    <t xml:space="preserve">Средняя арифметическая цена за единицу товара (услуги)     </t>
  </si>
  <si>
    <t>Н(М)ЦД итого (руб.)</t>
  </si>
  <si>
    <t>ценовое предложение №1</t>
  </si>
  <si>
    <t>ценовое предложение №2</t>
  </si>
  <si>
    <t>ценовое предложение №3</t>
  </si>
  <si>
    <t>ИТОГО: начальная (максимальная) цена договора составила:</t>
  </si>
  <si>
    <t>в соответствии с техническим заданием к договору</t>
  </si>
  <si>
    <t xml:space="preserve">Приложение № 5 к извещению </t>
  </si>
  <si>
    <t>Геркулес</t>
  </si>
  <si>
    <t>Джем</t>
  </si>
  <si>
    <t>Дрожжи</t>
  </si>
  <si>
    <t>Зелень сушеная</t>
  </si>
  <si>
    <t>Икра кабачковая</t>
  </si>
  <si>
    <t xml:space="preserve">Какао-порошок </t>
  </si>
  <si>
    <t>Какао витаминизированный</t>
  </si>
  <si>
    <t>Конфеты шоколадные вафельные</t>
  </si>
  <si>
    <t>Кофейный напиток</t>
  </si>
  <si>
    <t>Крахмал картофельный</t>
  </si>
  <si>
    <t>Крупа горох</t>
  </si>
  <si>
    <t>Крупа гречневая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</si>
  <si>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</si>
  <si>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</si>
  <si>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</si>
  <si>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</si>
  <si>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</si>
  <si>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Кукуруза консервированная</t>
  </si>
  <si>
    <t>Лапша домашняя</t>
  </si>
  <si>
    <t>Лимонная кислота</t>
  </si>
  <si>
    <t>Макаронные изделия из муки твердой пшеницы</t>
  </si>
  <si>
    <t>Масло растительное</t>
  </si>
  <si>
    <t>Маслины консервированные без косточки</t>
  </si>
  <si>
    <t>Морская капуста консервированная</t>
  </si>
  <si>
    <t>Мука пшеничная</t>
  </si>
  <si>
    <t>Печенье сахарное (весовое)</t>
  </si>
  <si>
    <t>Сахар</t>
  </si>
  <si>
    <t>Сода пищевая</t>
  </si>
  <si>
    <t>Сок для питания детей раннего возраста</t>
  </si>
  <si>
    <t>Соль йодированная</t>
  </si>
  <si>
    <t>Сухарь панировочный</t>
  </si>
  <si>
    <t xml:space="preserve">Вафли 
в индивидуальной упаковке </t>
  </si>
  <si>
    <t>Горошек 
зеленый консервированный</t>
  </si>
  <si>
    <t xml:space="preserve">Крупа 
рис пропаренный  </t>
  </si>
  <si>
    <t>Печенье 
в индивидуальной упаковке</t>
  </si>
  <si>
    <t>Томатная паста</t>
  </si>
  <si>
    <t>Чай черный листовой</t>
  </si>
  <si>
    <t>Ягоды свежемороженые (клюква)</t>
  </si>
  <si>
    <t>Ягоды свежемороженые (смородина красная)</t>
  </si>
  <si>
    <t>Ягоды свежемороженые (смородина черная)</t>
  </si>
  <si>
    <t>Кг</t>
  </si>
  <si>
    <t>Л</t>
  </si>
  <si>
    <t>Обоснование выбранного метода обоснования начальной (максимальной) цены договора: выполнено с учетом "принципа эффективности использования бюджетных средств", определенного ст.34 Бюджетного кодекса Российской Федерации от 31.07.1988 №145-ФЗ и означает, что при составлении и исполнении бюджетов участники бюджетного процесса в рамках установленных им бюджетных полномочий должны исходить из необходимости достижения заданных результатов с использованием наименьшего объема средств (экономности) и (или) достижения наилучшего результата с использованием определенного бюджетом объема средств (результативности).</t>
  </si>
  <si>
    <t xml:space="preserve">  Наименьшее ценновое предложение  </t>
  </si>
  <si>
    <t>Молоко сгущенное</t>
  </si>
  <si>
    <t xml:space="preserve">Огурцы соленые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</si>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</sst>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4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entury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6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2" fontId="4" fillId="2" borderId="1" xfId="0" applyNumberFormat="1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2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8" fillId="0" borderId="1" xfId="0" applyFont="1" applyBorder="1" applyAlignment="1">
      <alignment vertical="center"/>
    </xf>
    <xf numFmtId="2" fontId="4" fillId="2" borderId="3" xfId="0" applyNumberFormat="1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869AE81-4381-4022-8AF7-E2A6B58AC563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tabSelected="1" zoomScale="115" zoomScaleNormal="115" workbookViewId="0">
      <selection activeCell="E8" sqref="E8"/>
    </sheetView>
  </sheetViews>
  <sheetFormatPr defaultRowHeight="15" x14ac:dyDescent="0.25"/>
  <cols>
    <col min="1" max="1" width="5" customWidth="1"/>
    <col min="2" max="2" width="43.42578125" style="12" customWidth="1"/>
    <col min="3" max="3" width="17.5703125" bestFit="1" customWidth="1"/>
    <col min="4" max="4" width="9.140625" style="24"/>
    <col min="5" max="5" width="9.140625" style="25"/>
    <col min="8" max="8" width="8.140625" bestFit="1" customWidth="1"/>
    <col min="9" max="10" width="15.28515625" style="16" customWidth="1"/>
    <col min="11" max="11" width="12.42578125" style="16" bestFit="1" customWidth="1"/>
  </cols>
  <sheetData>
    <row r="1" spans="1:15" x14ac:dyDescent="0.25">
      <c r="A1" s="1"/>
      <c r="B1" s="10"/>
      <c r="C1" s="1"/>
      <c r="D1" s="10"/>
      <c r="E1" s="33" t="s">
        <v>13</v>
      </c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25">
      <c r="A2" s="1"/>
      <c r="B2" s="10"/>
      <c r="C2" s="1"/>
      <c r="D2" s="10"/>
      <c r="E2" s="10"/>
      <c r="F2" s="1"/>
      <c r="G2" s="2"/>
      <c r="H2" s="2"/>
      <c r="I2" s="2"/>
      <c r="J2" s="2"/>
      <c r="K2" s="34"/>
      <c r="L2" s="34"/>
      <c r="M2" s="34"/>
      <c r="N2" s="34"/>
      <c r="O2" s="1"/>
    </row>
    <row r="3" spans="1:15" ht="78" customHeight="1" x14ac:dyDescent="0.25">
      <c r="A3" s="37" t="s">
        <v>0</v>
      </c>
      <c r="B3" s="36" t="s">
        <v>1</v>
      </c>
      <c r="C3" s="38" t="s">
        <v>2</v>
      </c>
      <c r="D3" s="36" t="s">
        <v>3</v>
      </c>
      <c r="E3" s="36" t="s">
        <v>4</v>
      </c>
      <c r="F3" s="35" t="s">
        <v>5</v>
      </c>
      <c r="G3" s="36"/>
      <c r="H3" s="36"/>
      <c r="I3" s="40" t="s">
        <v>6</v>
      </c>
      <c r="J3" s="40" t="s">
        <v>57</v>
      </c>
      <c r="K3" s="36" t="s">
        <v>7</v>
      </c>
      <c r="L3" s="2"/>
      <c r="M3" s="2"/>
      <c r="N3" s="3"/>
      <c r="O3" s="1"/>
    </row>
    <row r="4" spans="1:15" ht="60" customHeight="1" x14ac:dyDescent="0.25">
      <c r="A4" s="37"/>
      <c r="B4" s="36"/>
      <c r="C4" s="38"/>
      <c r="D4" s="36"/>
      <c r="E4" s="39"/>
      <c r="F4" s="19" t="s">
        <v>8</v>
      </c>
      <c r="G4" s="5" t="s">
        <v>9</v>
      </c>
      <c r="H4" s="5" t="s">
        <v>10</v>
      </c>
      <c r="I4" s="41"/>
      <c r="J4" s="41"/>
      <c r="K4" s="42"/>
      <c r="L4" s="11"/>
      <c r="M4" s="11"/>
      <c r="N4" s="2"/>
      <c r="O4" s="1"/>
    </row>
    <row r="5" spans="1:15" ht="60" customHeight="1" x14ac:dyDescent="0.25">
      <c r="A5" s="6">
        <v>1</v>
      </c>
      <c r="B5" s="22" t="s">
        <v>45</v>
      </c>
      <c r="C5" s="23" t="s">
        <v>12</v>
      </c>
      <c r="D5" s="28" t="s">
        <v>54</v>
      </c>
      <c r="E5" s="45">
        <v>500</v>
      </c>
      <c r="F5" s="9">
        <v>480</v>
      </c>
      <c r="G5" s="7">
        <v>504</v>
      </c>
      <c r="H5" s="7">
        <v>528</v>
      </c>
      <c r="I5" s="14">
        <f>(F5+G5+H5)/3</f>
        <v>504</v>
      </c>
      <c r="J5" s="46">
        <v>480</v>
      </c>
      <c r="K5" s="15">
        <f>E5*J5</f>
        <v>240000</v>
      </c>
      <c r="L5" s="11"/>
      <c r="M5" s="11"/>
      <c r="N5" s="2"/>
      <c r="O5" s="1"/>
    </row>
    <row r="6" spans="1:15" ht="60" customHeight="1" x14ac:dyDescent="0.25">
      <c r="A6" s="6">
        <v>2</v>
      </c>
      <c r="B6" s="18" t="s">
        <v>14</v>
      </c>
      <c r="C6" s="23" t="s">
        <v>12</v>
      </c>
      <c r="D6" s="28" t="s">
        <v>54</v>
      </c>
      <c r="E6" s="45">
        <v>35</v>
      </c>
      <c r="F6" s="9">
        <v>55</v>
      </c>
      <c r="G6" s="7">
        <v>57.75</v>
      </c>
      <c r="H6" s="7">
        <v>60.5</v>
      </c>
      <c r="I6" s="14">
        <f t="shared" ref="I6:I7" si="0">(F6+G6+H6)/3</f>
        <v>57.75</v>
      </c>
      <c r="J6" s="46">
        <v>55</v>
      </c>
      <c r="K6" s="15">
        <f t="shared" ref="K6:K7" si="1">E6*J6</f>
        <v>1925</v>
      </c>
      <c r="L6" s="11"/>
      <c r="M6" s="11"/>
      <c r="N6" s="2"/>
      <c r="O6" s="1"/>
    </row>
    <row r="7" spans="1:15" ht="60" customHeight="1" x14ac:dyDescent="0.25">
      <c r="A7" s="6">
        <v>3</v>
      </c>
      <c r="B7" s="22" t="s">
        <v>46</v>
      </c>
      <c r="C7" s="23" t="s">
        <v>12</v>
      </c>
      <c r="D7" s="28" t="s">
        <v>54</v>
      </c>
      <c r="E7" s="45">
        <v>230</v>
      </c>
      <c r="F7" s="9">
        <v>240</v>
      </c>
      <c r="G7" s="7">
        <v>252</v>
      </c>
      <c r="H7" s="7">
        <v>264</v>
      </c>
      <c r="I7" s="14">
        <f t="shared" si="0"/>
        <v>252</v>
      </c>
      <c r="J7" s="46">
        <v>240</v>
      </c>
      <c r="K7" s="15">
        <f t="shared" si="1"/>
        <v>55200</v>
      </c>
      <c r="L7" s="11"/>
      <c r="M7" s="11"/>
      <c r="N7" s="2"/>
      <c r="O7" s="1"/>
    </row>
    <row r="8" spans="1:15" ht="60" customHeight="1" x14ac:dyDescent="0.25">
      <c r="A8" s="6">
        <v>4</v>
      </c>
      <c r="B8" s="18" t="s">
        <v>15</v>
      </c>
      <c r="C8" s="23" t="s">
        <v>12</v>
      </c>
      <c r="D8" s="28" t="s">
        <v>54</v>
      </c>
      <c r="E8" s="45">
        <v>180</v>
      </c>
      <c r="F8" s="9">
        <v>185</v>
      </c>
      <c r="G8" s="7">
        <v>194.25</v>
      </c>
      <c r="H8" s="7">
        <v>203.5</v>
      </c>
      <c r="I8" s="14">
        <f>(F8+G8+H8)/3</f>
        <v>194.25</v>
      </c>
      <c r="J8" s="46">
        <v>185</v>
      </c>
      <c r="K8" s="15">
        <f>E8*J8</f>
        <v>33300</v>
      </c>
      <c r="L8" s="11"/>
      <c r="M8" s="11"/>
      <c r="N8" s="2"/>
      <c r="O8" s="1"/>
    </row>
    <row r="9" spans="1:15" ht="60" customHeight="1" x14ac:dyDescent="0.25">
      <c r="A9" s="6">
        <v>5</v>
      </c>
      <c r="B9" s="18" t="s">
        <v>16</v>
      </c>
      <c r="C9" s="23" t="s">
        <v>12</v>
      </c>
      <c r="D9" s="28" t="s">
        <v>54</v>
      </c>
      <c r="E9" s="45">
        <v>0.1</v>
      </c>
      <c r="F9" s="9">
        <v>950</v>
      </c>
      <c r="G9" s="7">
        <v>997.5</v>
      </c>
      <c r="H9" s="7">
        <v>1045</v>
      </c>
      <c r="I9" s="14">
        <f>(F9+G9+H9)/3</f>
        <v>997.5</v>
      </c>
      <c r="J9" s="46">
        <v>950</v>
      </c>
      <c r="K9" s="15">
        <f>E9*J9</f>
        <v>95</v>
      </c>
      <c r="L9" s="11"/>
      <c r="M9" s="11"/>
      <c r="N9" s="2"/>
      <c r="O9" s="1"/>
    </row>
    <row r="10" spans="1:15" ht="60" customHeight="1" x14ac:dyDescent="0.25">
      <c r="A10" s="6">
        <v>6</v>
      </c>
      <c r="B10" s="18" t="s">
        <v>17</v>
      </c>
      <c r="C10" s="23" t="s">
        <v>12</v>
      </c>
      <c r="D10" s="28" t="s">
        <v>54</v>
      </c>
      <c r="E10" s="45">
        <v>1</v>
      </c>
      <c r="F10" s="9">
        <v>1100</v>
      </c>
      <c r="G10" s="7">
        <v>1155</v>
      </c>
      <c r="H10" s="7">
        <v>1210</v>
      </c>
      <c r="I10" s="14">
        <f>(F10+G10+H10)/3</f>
        <v>1155</v>
      </c>
      <c r="J10" s="46">
        <v>1100</v>
      </c>
      <c r="K10" s="15">
        <f>E10*J10</f>
        <v>1100</v>
      </c>
      <c r="L10" s="11"/>
      <c r="M10" s="11"/>
      <c r="N10" s="2"/>
      <c r="O10" s="1"/>
    </row>
    <row r="11" spans="1:15" ht="60" customHeight="1" x14ac:dyDescent="0.25">
      <c r="A11" s="6">
        <v>7</v>
      </c>
      <c r="B11" s="18" t="s">
        <v>18</v>
      </c>
      <c r="C11" s="23" t="s">
        <v>12</v>
      </c>
      <c r="D11" s="28" t="s">
        <v>54</v>
      </c>
      <c r="E11" s="45">
        <v>150</v>
      </c>
      <c r="F11" s="9">
        <v>185</v>
      </c>
      <c r="G11" s="7">
        <v>194.25</v>
      </c>
      <c r="H11" s="7">
        <v>203.5</v>
      </c>
      <c r="I11" s="14">
        <f>(F11+G11+H11)/3</f>
        <v>194.25</v>
      </c>
      <c r="J11" s="46">
        <v>185</v>
      </c>
      <c r="K11" s="15">
        <f>E11*J11</f>
        <v>27750</v>
      </c>
      <c r="L11" s="11"/>
      <c r="M11" s="11"/>
      <c r="N11" s="2"/>
      <c r="O11" s="1"/>
    </row>
    <row r="12" spans="1:15" ht="60" customHeight="1" x14ac:dyDescent="0.25">
      <c r="A12" s="6">
        <v>8</v>
      </c>
      <c r="B12" s="18" t="s">
        <v>19</v>
      </c>
      <c r="C12" s="23" t="s">
        <v>12</v>
      </c>
      <c r="D12" s="28" t="s">
        <v>54</v>
      </c>
      <c r="E12" s="45">
        <v>15</v>
      </c>
      <c r="F12" s="9">
        <v>320</v>
      </c>
      <c r="G12" s="7">
        <v>336</v>
      </c>
      <c r="H12" s="7">
        <v>352</v>
      </c>
      <c r="I12" s="14">
        <f>(F12+G12+H12)/3</f>
        <v>336</v>
      </c>
      <c r="J12" s="46">
        <v>320</v>
      </c>
      <c r="K12" s="15">
        <f>E12*J12</f>
        <v>4800</v>
      </c>
      <c r="L12" s="11"/>
      <c r="M12" s="11"/>
      <c r="N12" s="2"/>
      <c r="O12" s="1"/>
    </row>
    <row r="13" spans="1:15" ht="60" customHeight="1" x14ac:dyDescent="0.25">
      <c r="A13" s="6">
        <v>9</v>
      </c>
      <c r="B13" s="18" t="s">
        <v>20</v>
      </c>
      <c r="C13" s="23" t="s">
        <v>12</v>
      </c>
      <c r="D13" s="28" t="s">
        <v>54</v>
      </c>
      <c r="E13" s="45">
        <v>15</v>
      </c>
      <c r="F13" s="9">
        <v>480</v>
      </c>
      <c r="G13" s="7">
        <v>504</v>
      </c>
      <c r="H13" s="7">
        <v>528</v>
      </c>
      <c r="I13" s="14">
        <f t="shared" ref="I13:I15" si="2">(F13+G13+H13)/3</f>
        <v>504</v>
      </c>
      <c r="J13" s="46">
        <v>480</v>
      </c>
      <c r="K13" s="15">
        <f t="shared" ref="K13:K15" si="3">E13*J13</f>
        <v>7200</v>
      </c>
      <c r="L13" s="11"/>
      <c r="M13" s="11"/>
      <c r="N13" s="2"/>
      <c r="O13" s="1"/>
    </row>
    <row r="14" spans="1:15" ht="60" customHeight="1" x14ac:dyDescent="0.25">
      <c r="A14" s="6">
        <v>10</v>
      </c>
      <c r="B14" s="18" t="s">
        <v>21</v>
      </c>
      <c r="C14" s="23" t="s">
        <v>12</v>
      </c>
      <c r="D14" s="28" t="s">
        <v>54</v>
      </c>
      <c r="E14" s="45">
        <v>500</v>
      </c>
      <c r="F14" s="9">
        <v>550</v>
      </c>
      <c r="G14" s="7">
        <v>577.5</v>
      </c>
      <c r="H14" s="7">
        <v>605</v>
      </c>
      <c r="I14" s="14">
        <f t="shared" si="2"/>
        <v>577.5</v>
      </c>
      <c r="J14" s="46">
        <v>550</v>
      </c>
      <c r="K14" s="15">
        <f t="shared" si="3"/>
        <v>275000</v>
      </c>
      <c r="L14" s="11"/>
      <c r="M14" s="11"/>
      <c r="N14" s="2"/>
      <c r="O14" s="1"/>
    </row>
    <row r="15" spans="1:15" ht="60" customHeight="1" x14ac:dyDescent="0.25">
      <c r="A15" s="6">
        <v>11</v>
      </c>
      <c r="B15" s="18" t="s">
        <v>22</v>
      </c>
      <c r="C15" s="23" t="s">
        <v>12</v>
      </c>
      <c r="D15" s="28" t="s">
        <v>54</v>
      </c>
      <c r="E15" s="45">
        <v>23</v>
      </c>
      <c r="F15" s="9">
        <v>395</v>
      </c>
      <c r="G15" s="7">
        <v>414.75</v>
      </c>
      <c r="H15" s="7">
        <v>434.5</v>
      </c>
      <c r="I15" s="14">
        <f t="shared" si="2"/>
        <v>414.75</v>
      </c>
      <c r="J15" s="46">
        <v>395</v>
      </c>
      <c r="K15" s="15">
        <f t="shared" si="3"/>
        <v>9085</v>
      </c>
      <c r="L15" s="11"/>
      <c r="M15" s="11"/>
      <c r="N15" s="2"/>
      <c r="O15" s="1"/>
    </row>
    <row r="16" spans="1:15" ht="60" customHeight="1" x14ac:dyDescent="0.25">
      <c r="A16" s="6">
        <v>12</v>
      </c>
      <c r="B16" s="18" t="s">
        <v>23</v>
      </c>
      <c r="C16" s="23" t="s">
        <v>12</v>
      </c>
      <c r="D16" s="28" t="s">
        <v>54</v>
      </c>
      <c r="E16" s="45">
        <v>1</v>
      </c>
      <c r="F16" s="9">
        <v>165</v>
      </c>
      <c r="G16" s="7">
        <v>173.25</v>
      </c>
      <c r="H16" s="7">
        <v>181.5</v>
      </c>
      <c r="I16" s="14">
        <f>(F16+G16+H16)/3</f>
        <v>173.25</v>
      </c>
      <c r="J16" s="46">
        <v>165</v>
      </c>
      <c r="K16" s="15">
        <f>E16*J16</f>
        <v>165</v>
      </c>
      <c r="L16" s="11"/>
      <c r="M16" s="11"/>
      <c r="N16" s="2"/>
      <c r="O16" s="1"/>
    </row>
    <row r="17" spans="1:15" ht="60" customHeight="1" x14ac:dyDescent="0.25">
      <c r="A17" s="6">
        <v>13</v>
      </c>
      <c r="B17" s="18" t="s">
        <v>24</v>
      </c>
      <c r="C17" s="23" t="s">
        <v>12</v>
      </c>
      <c r="D17" s="28" t="s">
        <v>54</v>
      </c>
      <c r="E17" s="45">
        <v>18</v>
      </c>
      <c r="F17" s="9">
        <v>85</v>
      </c>
      <c r="G17" s="7">
        <v>89.25</v>
      </c>
      <c r="H17" s="7">
        <v>93.5</v>
      </c>
      <c r="I17" s="14">
        <f>(F17+G17+H17)/3</f>
        <v>89.25</v>
      </c>
      <c r="J17" s="46">
        <v>85</v>
      </c>
      <c r="K17" s="15">
        <f>E17*J17</f>
        <v>1530</v>
      </c>
      <c r="L17" s="11"/>
      <c r="M17" s="11"/>
      <c r="N17" s="2"/>
      <c r="O17" s="1"/>
    </row>
    <row r="18" spans="1:15" ht="60" customHeight="1" x14ac:dyDescent="0.25">
      <c r="A18" s="6">
        <v>14</v>
      </c>
      <c r="B18" s="18" t="s">
        <v>25</v>
      </c>
      <c r="C18" s="23" t="s">
        <v>12</v>
      </c>
      <c r="D18" s="28" t="s">
        <v>54</v>
      </c>
      <c r="E18" s="45">
        <v>400</v>
      </c>
      <c r="F18" s="9">
        <v>61</v>
      </c>
      <c r="G18" s="7">
        <v>64.05</v>
      </c>
      <c r="H18" s="7">
        <v>67.099999999999994</v>
      </c>
      <c r="I18" s="14">
        <f t="shared" ref="I18:I19" si="4">(F18+G18+H18)/3</f>
        <v>64.05</v>
      </c>
      <c r="J18" s="46">
        <v>61</v>
      </c>
      <c r="K18" s="15">
        <f t="shared" ref="K18:K19" si="5">E18*J18</f>
        <v>24400</v>
      </c>
      <c r="L18" s="11"/>
      <c r="M18" s="11"/>
      <c r="N18" s="2"/>
      <c r="O18" s="1"/>
    </row>
    <row r="19" spans="1:15" ht="60" customHeight="1" x14ac:dyDescent="0.25">
      <c r="A19" s="6">
        <v>15</v>
      </c>
      <c r="B19" s="18" t="s">
        <v>26</v>
      </c>
      <c r="C19" s="23" t="s">
        <v>12</v>
      </c>
      <c r="D19" s="28" t="s">
        <v>54</v>
      </c>
      <c r="E19" s="45">
        <v>80</v>
      </c>
      <c r="F19" s="9">
        <v>81</v>
      </c>
      <c r="G19" s="7">
        <v>85.05</v>
      </c>
      <c r="H19" s="7">
        <v>89.1</v>
      </c>
      <c r="I19" s="14">
        <f t="shared" si="4"/>
        <v>85.05</v>
      </c>
      <c r="J19" s="46">
        <v>81</v>
      </c>
      <c r="K19" s="15">
        <f t="shared" si="5"/>
        <v>6480</v>
      </c>
      <c r="L19" s="11"/>
      <c r="M19" s="11"/>
      <c r="N19" s="2"/>
      <c r="O19" s="1"/>
    </row>
    <row r="20" spans="1:15" ht="60" customHeight="1" x14ac:dyDescent="0.25">
      <c r="A20" s="6">
        <v>16</v>
      </c>
      <c r="B20" s="18" t="s">
        <v>27</v>
      </c>
      <c r="C20" s="23" t="s">
        <v>12</v>
      </c>
      <c r="D20" s="28" t="s">
        <v>54</v>
      </c>
      <c r="E20" s="45">
        <v>10</v>
      </c>
      <c r="F20" s="9">
        <v>65</v>
      </c>
      <c r="G20" s="7">
        <v>68.25</v>
      </c>
      <c r="H20" s="7">
        <v>71.5</v>
      </c>
      <c r="I20" s="14">
        <f>(F20+G20+H20)/3</f>
        <v>68.25</v>
      </c>
      <c r="J20" s="46">
        <v>65</v>
      </c>
      <c r="K20" s="15">
        <f>E20*J20</f>
        <v>650</v>
      </c>
      <c r="L20" s="11"/>
      <c r="M20" s="11"/>
      <c r="N20" s="2"/>
      <c r="O20" s="1"/>
    </row>
    <row r="21" spans="1:15" ht="60" customHeight="1" x14ac:dyDescent="0.25">
      <c r="A21" s="6">
        <v>17</v>
      </c>
      <c r="B21" s="22" t="s">
        <v>28</v>
      </c>
      <c r="C21" s="23" t="s">
        <v>12</v>
      </c>
      <c r="D21" s="28" t="s">
        <v>54</v>
      </c>
      <c r="E21" s="45">
        <v>10</v>
      </c>
      <c r="F21" s="9">
        <v>56</v>
      </c>
      <c r="G21" s="7">
        <v>58.8</v>
      </c>
      <c r="H21" s="7">
        <v>61.6</v>
      </c>
      <c r="I21" s="14">
        <f>(F21+G21+H21)/3</f>
        <v>58.800000000000004</v>
      </c>
      <c r="J21" s="46">
        <v>56</v>
      </c>
      <c r="K21" s="15">
        <f>E21*J21</f>
        <v>560</v>
      </c>
      <c r="L21" s="11"/>
      <c r="M21" s="11"/>
      <c r="N21" s="2"/>
      <c r="O21" s="1"/>
    </row>
    <row r="22" spans="1:15" ht="60" customHeight="1" x14ac:dyDescent="0.25">
      <c r="A22" s="6">
        <v>18</v>
      </c>
      <c r="B22" s="20" t="s">
        <v>29</v>
      </c>
      <c r="C22" s="23" t="s">
        <v>12</v>
      </c>
      <c r="D22" s="28" t="s">
        <v>54</v>
      </c>
      <c r="E22" s="45">
        <v>60</v>
      </c>
      <c r="F22" s="9">
        <v>72</v>
      </c>
      <c r="G22" s="7">
        <v>75.599999999999994</v>
      </c>
      <c r="H22" s="7">
        <v>79.2</v>
      </c>
      <c r="I22" s="14">
        <f t="shared" ref="I22:I23" si="6">(F22+G22+H22)/3</f>
        <v>75.600000000000009</v>
      </c>
      <c r="J22" s="46">
        <v>72</v>
      </c>
      <c r="K22" s="15">
        <f t="shared" ref="K22:K23" si="7">E22*J22</f>
        <v>4320</v>
      </c>
      <c r="L22" s="11"/>
      <c r="M22" s="11"/>
      <c r="N22" s="2"/>
      <c r="O22" s="1"/>
    </row>
    <row r="23" spans="1:15" ht="60" customHeight="1" x14ac:dyDescent="0.25">
      <c r="A23" s="6">
        <v>19</v>
      </c>
      <c r="B23" s="29" t="s">
        <v>47</v>
      </c>
      <c r="C23" s="23" t="s">
        <v>12</v>
      </c>
      <c r="D23" s="28" t="s">
        <v>54</v>
      </c>
      <c r="E23" s="45">
        <v>600</v>
      </c>
      <c r="F23" s="9">
        <v>168</v>
      </c>
      <c r="G23" s="7">
        <v>176.4</v>
      </c>
      <c r="H23" s="7">
        <v>184.8</v>
      </c>
      <c r="I23" s="14">
        <f t="shared" si="6"/>
        <v>176.4</v>
      </c>
      <c r="J23" s="46">
        <v>168</v>
      </c>
      <c r="K23" s="15">
        <f t="shared" si="7"/>
        <v>100800</v>
      </c>
      <c r="L23" s="11"/>
      <c r="M23" s="11"/>
      <c r="N23" s="2"/>
      <c r="O23" s="1"/>
    </row>
    <row r="24" spans="1:15" ht="60" customHeight="1" x14ac:dyDescent="0.25">
      <c r="A24" s="6">
        <v>20</v>
      </c>
      <c r="B24" s="27" t="s">
        <v>30</v>
      </c>
      <c r="C24" s="23" t="s">
        <v>12</v>
      </c>
      <c r="D24" s="28" t="s">
        <v>54</v>
      </c>
      <c r="E24" s="45">
        <v>5</v>
      </c>
      <c r="F24" s="9">
        <v>63</v>
      </c>
      <c r="G24" s="7">
        <v>66.150000000000006</v>
      </c>
      <c r="H24" s="7">
        <v>69.3</v>
      </c>
      <c r="I24" s="14">
        <f>(F24+G24+H24)/3</f>
        <v>66.149999999999991</v>
      </c>
      <c r="J24" s="46">
        <v>63</v>
      </c>
      <c r="K24" s="15">
        <f>E24*J24</f>
        <v>315</v>
      </c>
      <c r="L24" s="11"/>
      <c r="M24" s="11"/>
      <c r="N24" s="2"/>
      <c r="O24" s="1"/>
    </row>
    <row r="25" spans="1:15" ht="60" customHeight="1" x14ac:dyDescent="0.25">
      <c r="A25" s="6">
        <v>21</v>
      </c>
      <c r="B25" s="18" t="s">
        <v>31</v>
      </c>
      <c r="C25" s="23" t="s">
        <v>12</v>
      </c>
      <c r="D25" s="28" t="s">
        <v>54</v>
      </c>
      <c r="E25" s="45">
        <v>180</v>
      </c>
      <c r="F25" s="9">
        <v>270</v>
      </c>
      <c r="G25" s="7">
        <v>283.5</v>
      </c>
      <c r="H25" s="7">
        <v>297</v>
      </c>
      <c r="I25" s="14">
        <f>(F25+G25+H25)/3</f>
        <v>283.5</v>
      </c>
      <c r="J25" s="46">
        <v>270</v>
      </c>
      <c r="K25" s="15">
        <f>E25*J25</f>
        <v>48600</v>
      </c>
      <c r="L25" s="11"/>
      <c r="M25" s="11"/>
      <c r="N25" s="2"/>
      <c r="O25" s="1"/>
    </row>
    <row r="26" spans="1:15" ht="60" customHeight="1" x14ac:dyDescent="0.25">
      <c r="A26" s="6">
        <v>22</v>
      </c>
      <c r="B26" s="18" t="s">
        <v>32</v>
      </c>
      <c r="C26" s="23" t="s">
        <v>12</v>
      </c>
      <c r="D26" s="28" t="s">
        <v>54</v>
      </c>
      <c r="E26" s="45">
        <v>6</v>
      </c>
      <c r="F26" s="9">
        <v>160</v>
      </c>
      <c r="G26" s="7">
        <v>168</v>
      </c>
      <c r="H26" s="7">
        <v>176</v>
      </c>
      <c r="I26" s="14">
        <f t="shared" ref="I26:I27" si="8">(F26+G26+H26)/3</f>
        <v>168</v>
      </c>
      <c r="J26" s="46">
        <v>160</v>
      </c>
      <c r="K26" s="15">
        <f t="shared" ref="K26:K27" si="9">E26*J26</f>
        <v>960</v>
      </c>
      <c r="L26" s="11"/>
      <c r="M26" s="11"/>
      <c r="N26" s="2"/>
      <c r="O26" s="1"/>
    </row>
    <row r="27" spans="1:15" ht="60" customHeight="1" x14ac:dyDescent="0.25">
      <c r="A27" s="6">
        <v>23</v>
      </c>
      <c r="B27" s="18" t="s">
        <v>33</v>
      </c>
      <c r="C27" s="23" t="s">
        <v>12</v>
      </c>
      <c r="D27" s="28" t="s">
        <v>54</v>
      </c>
      <c r="E27" s="45">
        <v>1</v>
      </c>
      <c r="F27" s="9">
        <v>550</v>
      </c>
      <c r="G27" s="7">
        <v>577.5</v>
      </c>
      <c r="H27" s="7">
        <v>605</v>
      </c>
      <c r="I27" s="14">
        <f t="shared" si="8"/>
        <v>577.5</v>
      </c>
      <c r="J27" s="46">
        <v>550</v>
      </c>
      <c r="K27" s="15">
        <f t="shared" si="9"/>
        <v>550</v>
      </c>
      <c r="L27" s="11"/>
      <c r="M27" s="11"/>
      <c r="N27" s="2"/>
      <c r="O27" s="1"/>
    </row>
    <row r="28" spans="1:15" ht="60" customHeight="1" x14ac:dyDescent="0.25">
      <c r="A28" s="6">
        <v>24</v>
      </c>
      <c r="B28" s="18" t="s">
        <v>34</v>
      </c>
      <c r="C28" s="23" t="s">
        <v>12</v>
      </c>
      <c r="D28" s="28" t="s">
        <v>54</v>
      </c>
      <c r="E28" s="45">
        <v>500</v>
      </c>
      <c r="F28" s="9">
        <v>95</v>
      </c>
      <c r="G28" s="7">
        <v>99.75</v>
      </c>
      <c r="H28" s="7">
        <v>104.5</v>
      </c>
      <c r="I28" s="14">
        <f>(F28+G28+H28)/3</f>
        <v>99.75</v>
      </c>
      <c r="J28" s="46">
        <v>95</v>
      </c>
      <c r="K28" s="15">
        <f>E28*J28</f>
        <v>47500</v>
      </c>
      <c r="L28" s="11"/>
      <c r="M28" s="11"/>
      <c r="N28" s="2"/>
      <c r="O28" s="1"/>
    </row>
    <row r="29" spans="1:15" ht="60" customHeight="1" x14ac:dyDescent="0.25">
      <c r="A29" s="6">
        <v>25</v>
      </c>
      <c r="B29" s="18" t="s">
        <v>35</v>
      </c>
      <c r="C29" s="23" t="s">
        <v>12</v>
      </c>
      <c r="D29" s="28" t="s">
        <v>55</v>
      </c>
      <c r="E29" s="45">
        <v>350</v>
      </c>
      <c r="F29" s="9">
        <v>168</v>
      </c>
      <c r="G29" s="7">
        <v>176.4</v>
      </c>
      <c r="H29" s="7">
        <v>184.8</v>
      </c>
      <c r="I29" s="14">
        <f>(F29+G29+H29)/3</f>
        <v>176.4</v>
      </c>
      <c r="J29" s="46">
        <v>168</v>
      </c>
      <c r="K29" s="15">
        <f>E29*J29</f>
        <v>58800</v>
      </c>
      <c r="L29" s="11"/>
      <c r="M29" s="11"/>
      <c r="N29" s="2"/>
      <c r="O29" s="1"/>
    </row>
    <row r="30" spans="1:15" ht="60" customHeight="1" x14ac:dyDescent="0.25">
      <c r="A30" s="6">
        <v>26</v>
      </c>
      <c r="B30" s="21" t="s">
        <v>36</v>
      </c>
      <c r="C30" s="23" t="s">
        <v>12</v>
      </c>
      <c r="D30" s="28" t="s">
        <v>54</v>
      </c>
      <c r="E30" s="45">
        <v>8</v>
      </c>
      <c r="F30" s="9">
        <v>535</v>
      </c>
      <c r="G30" s="7">
        <v>561.75</v>
      </c>
      <c r="H30" s="7">
        <v>588.5</v>
      </c>
      <c r="I30" s="14">
        <f t="shared" ref="I30:I31" si="10">(F30+G30+H30)/3</f>
        <v>561.75</v>
      </c>
      <c r="J30" s="46">
        <v>535</v>
      </c>
      <c r="K30" s="15">
        <f t="shared" ref="K30:K31" si="11">E30*J30</f>
        <v>4280</v>
      </c>
      <c r="L30" s="11"/>
      <c r="M30" s="11"/>
      <c r="N30" s="2"/>
      <c r="O30" s="1"/>
    </row>
    <row r="31" spans="1:15" ht="60" customHeight="1" x14ac:dyDescent="0.25">
      <c r="A31" s="6">
        <v>27</v>
      </c>
      <c r="B31" s="20" t="s">
        <v>58</v>
      </c>
      <c r="C31" s="23" t="s">
        <v>12</v>
      </c>
      <c r="D31" s="28" t="s">
        <v>54</v>
      </c>
      <c r="E31" s="45">
        <v>80</v>
      </c>
      <c r="F31" s="9">
        <v>360</v>
      </c>
      <c r="G31" s="7">
        <v>378</v>
      </c>
      <c r="H31" s="7">
        <v>396</v>
      </c>
      <c r="I31" s="14">
        <f t="shared" si="10"/>
        <v>378</v>
      </c>
      <c r="J31" s="46">
        <v>360</v>
      </c>
      <c r="K31" s="15">
        <f t="shared" si="11"/>
        <v>28800</v>
      </c>
      <c r="L31" s="11"/>
      <c r="M31" s="11"/>
      <c r="N31" s="2"/>
      <c r="O31" s="1"/>
    </row>
    <row r="32" spans="1:15" ht="60" customHeight="1" x14ac:dyDescent="0.25">
      <c r="A32" s="6">
        <v>28</v>
      </c>
      <c r="B32" s="18" t="s">
        <v>37</v>
      </c>
      <c r="C32" s="23" t="s">
        <v>12</v>
      </c>
      <c r="D32" s="28" t="s">
        <v>54</v>
      </c>
      <c r="E32" s="45">
        <v>6</v>
      </c>
      <c r="F32" s="9">
        <v>370</v>
      </c>
      <c r="G32" s="7">
        <v>388.5</v>
      </c>
      <c r="H32" s="7">
        <v>407</v>
      </c>
      <c r="I32" s="14">
        <f>(F32+G32+H32)/3</f>
        <v>388.5</v>
      </c>
      <c r="J32" s="46">
        <v>370</v>
      </c>
      <c r="K32" s="15">
        <f>E32*J32</f>
        <v>2220</v>
      </c>
      <c r="L32" s="11"/>
      <c r="M32" s="11"/>
      <c r="N32" s="2"/>
      <c r="O32" s="1"/>
    </row>
    <row r="33" spans="1:15" ht="60" customHeight="1" x14ac:dyDescent="0.25">
      <c r="A33" s="6">
        <v>29</v>
      </c>
      <c r="B33" s="18" t="s">
        <v>38</v>
      </c>
      <c r="C33" s="23" t="s">
        <v>12</v>
      </c>
      <c r="D33" s="28" t="s">
        <v>54</v>
      </c>
      <c r="E33" s="45">
        <v>300</v>
      </c>
      <c r="F33" s="9">
        <v>49</v>
      </c>
      <c r="G33" s="7">
        <v>51.45</v>
      </c>
      <c r="H33" s="7">
        <v>53.9</v>
      </c>
      <c r="I33" s="14">
        <f>(F33+G33+H33)/3</f>
        <v>51.449999999999996</v>
      </c>
      <c r="J33" s="46">
        <v>49</v>
      </c>
      <c r="K33" s="15">
        <f>E33*J33</f>
        <v>14700</v>
      </c>
      <c r="L33" s="11"/>
      <c r="M33" s="11"/>
      <c r="N33" s="2"/>
      <c r="O33" s="1"/>
    </row>
    <row r="34" spans="1:15" ht="60" customHeight="1" x14ac:dyDescent="0.25">
      <c r="A34" s="6">
        <v>30</v>
      </c>
      <c r="B34" s="18" t="s">
        <v>59</v>
      </c>
      <c r="C34" s="23" t="s">
        <v>12</v>
      </c>
      <c r="D34" s="28" t="s">
        <v>54</v>
      </c>
      <c r="E34" s="45">
        <v>800</v>
      </c>
      <c r="F34" s="9">
        <v>98</v>
      </c>
      <c r="G34" s="7">
        <v>102.9</v>
      </c>
      <c r="H34" s="7">
        <v>107.8</v>
      </c>
      <c r="I34" s="14">
        <f t="shared" ref="I34:I35" si="12">(F34+G34+H34)/3</f>
        <v>102.89999999999999</v>
      </c>
      <c r="J34" s="46">
        <v>98</v>
      </c>
      <c r="K34" s="15">
        <f t="shared" ref="K34:K35" si="13">E34*J34</f>
        <v>78400</v>
      </c>
      <c r="L34" s="11"/>
      <c r="M34" s="11"/>
      <c r="N34" s="2"/>
      <c r="O34" s="1"/>
    </row>
    <row r="35" spans="1:15" ht="60" customHeight="1" x14ac:dyDescent="0.25">
      <c r="A35" s="6">
        <v>31</v>
      </c>
      <c r="B35" s="18" t="s">
        <v>59</v>
      </c>
      <c r="C35" s="23" t="s">
        <v>12</v>
      </c>
      <c r="D35" s="28" t="s">
        <v>54</v>
      </c>
      <c r="E35" s="45">
        <v>150</v>
      </c>
      <c r="F35" s="9">
        <v>175</v>
      </c>
      <c r="G35" s="7">
        <v>183.75</v>
      </c>
      <c r="H35" s="7">
        <v>192.5</v>
      </c>
      <c r="I35" s="14">
        <f t="shared" si="12"/>
        <v>183.75</v>
      </c>
      <c r="J35" s="46">
        <v>175</v>
      </c>
      <c r="K35" s="15">
        <f t="shared" si="13"/>
        <v>26250</v>
      </c>
      <c r="L35" s="11"/>
      <c r="M35" s="11"/>
      <c r="N35" s="2"/>
      <c r="O35" s="1"/>
    </row>
    <row r="36" spans="1:15" ht="60" customHeight="1" x14ac:dyDescent="0.25">
      <c r="A36" s="6">
        <v>32</v>
      </c>
      <c r="B36" s="22" t="s">
        <v>48</v>
      </c>
      <c r="C36" s="23" t="s">
        <v>12</v>
      </c>
      <c r="D36" s="28" t="s">
        <v>54</v>
      </c>
      <c r="E36" s="45">
        <v>300</v>
      </c>
      <c r="F36" s="9">
        <v>350</v>
      </c>
      <c r="G36" s="7">
        <v>367.5</v>
      </c>
      <c r="H36" s="7">
        <v>385</v>
      </c>
      <c r="I36" s="14">
        <f>(F36+G36+H36)/3</f>
        <v>367.5</v>
      </c>
      <c r="J36" s="46">
        <v>350</v>
      </c>
      <c r="K36" s="15">
        <f>E36*J36</f>
        <v>105000</v>
      </c>
      <c r="L36" s="11"/>
      <c r="M36" s="11"/>
      <c r="N36" s="2"/>
      <c r="O36" s="1"/>
    </row>
    <row r="37" spans="1:15" ht="60" customHeight="1" x14ac:dyDescent="0.25">
      <c r="A37" s="6">
        <v>33</v>
      </c>
      <c r="B37" s="18" t="s">
        <v>39</v>
      </c>
      <c r="C37" s="23" t="s">
        <v>12</v>
      </c>
      <c r="D37" s="28" t="s">
        <v>54</v>
      </c>
      <c r="E37" s="45">
        <v>50</v>
      </c>
      <c r="F37" s="9">
        <v>149</v>
      </c>
      <c r="G37" s="7">
        <v>156.44999999999999</v>
      </c>
      <c r="H37" s="7">
        <v>163.9</v>
      </c>
      <c r="I37" s="14">
        <f>(F37+G37+H37)/3</f>
        <v>156.45000000000002</v>
      </c>
      <c r="J37" s="46">
        <v>149</v>
      </c>
      <c r="K37" s="15">
        <f>E37*J37</f>
        <v>7450</v>
      </c>
      <c r="L37" s="11"/>
      <c r="M37" s="11"/>
      <c r="N37" s="2"/>
      <c r="O37" s="1"/>
    </row>
    <row r="38" spans="1:15" ht="60" customHeight="1" x14ac:dyDescent="0.25">
      <c r="A38" s="6">
        <v>34</v>
      </c>
      <c r="B38" s="18" t="s">
        <v>40</v>
      </c>
      <c r="C38" s="23" t="s">
        <v>12</v>
      </c>
      <c r="D38" s="28" t="s">
        <v>54</v>
      </c>
      <c r="E38" s="45">
        <v>600</v>
      </c>
      <c r="F38" s="9">
        <v>89</v>
      </c>
      <c r="G38" s="7">
        <v>93.45</v>
      </c>
      <c r="H38" s="7">
        <v>97.9</v>
      </c>
      <c r="I38" s="14">
        <f t="shared" ref="I38:I39" si="14">(F38+G38+H38)/3</f>
        <v>93.45</v>
      </c>
      <c r="J38" s="46">
        <v>89</v>
      </c>
      <c r="K38" s="15">
        <f t="shared" ref="K38:K39" si="15">E38*J38</f>
        <v>53400</v>
      </c>
      <c r="L38" s="11"/>
      <c r="M38" s="11"/>
      <c r="N38" s="2"/>
      <c r="O38" s="1"/>
    </row>
    <row r="39" spans="1:15" ht="60" customHeight="1" x14ac:dyDescent="0.25">
      <c r="A39" s="6">
        <v>35</v>
      </c>
      <c r="B39" s="18" t="s">
        <v>41</v>
      </c>
      <c r="C39" s="23" t="s">
        <v>12</v>
      </c>
      <c r="D39" s="28" t="s">
        <v>54</v>
      </c>
      <c r="E39" s="45">
        <v>0.5</v>
      </c>
      <c r="F39" s="9">
        <v>145</v>
      </c>
      <c r="G39" s="7">
        <v>152.25</v>
      </c>
      <c r="H39" s="7">
        <v>159.5</v>
      </c>
      <c r="I39" s="14">
        <f t="shared" si="14"/>
        <v>152.25</v>
      </c>
      <c r="J39" s="46">
        <v>145</v>
      </c>
      <c r="K39" s="15">
        <f t="shared" si="15"/>
        <v>72.5</v>
      </c>
      <c r="L39" s="11"/>
      <c r="M39" s="11"/>
      <c r="N39" s="2"/>
      <c r="O39" s="1"/>
    </row>
    <row r="40" spans="1:15" ht="60" customHeight="1" x14ac:dyDescent="0.25">
      <c r="A40" s="6">
        <v>36</v>
      </c>
      <c r="B40" s="18" t="s">
        <v>42</v>
      </c>
      <c r="C40" s="23" t="s">
        <v>12</v>
      </c>
      <c r="D40" s="28" t="s">
        <v>54</v>
      </c>
      <c r="E40" s="45">
        <v>3000</v>
      </c>
      <c r="F40" s="9">
        <v>165</v>
      </c>
      <c r="G40" s="7">
        <v>173.25</v>
      </c>
      <c r="H40" s="7">
        <v>181.5</v>
      </c>
      <c r="I40" s="14">
        <f>(F40+G40+H40)/3</f>
        <v>173.25</v>
      </c>
      <c r="J40" s="46">
        <v>165</v>
      </c>
      <c r="K40" s="15">
        <f>E40*J40</f>
        <v>495000</v>
      </c>
      <c r="L40" s="11"/>
      <c r="M40" s="11"/>
      <c r="N40" s="2"/>
      <c r="O40" s="1"/>
    </row>
    <row r="41" spans="1:15" ht="60" customHeight="1" x14ac:dyDescent="0.25">
      <c r="A41" s="6">
        <v>37</v>
      </c>
      <c r="B41" s="18" t="s">
        <v>60</v>
      </c>
      <c r="C41" s="23" t="s">
        <v>12</v>
      </c>
      <c r="D41" s="28" t="s">
        <v>54</v>
      </c>
      <c r="E41" s="45">
        <v>1200</v>
      </c>
      <c r="F41" s="9">
        <v>95</v>
      </c>
      <c r="G41" s="7">
        <v>99.75</v>
      </c>
      <c r="H41" s="7">
        <v>104.5</v>
      </c>
      <c r="I41" s="14">
        <f>(F41+G41+H41)/3</f>
        <v>99.75</v>
      </c>
      <c r="J41" s="46">
        <v>95</v>
      </c>
      <c r="K41" s="15">
        <f>E41*J41</f>
        <v>114000</v>
      </c>
      <c r="L41" s="11"/>
      <c r="M41" s="11"/>
      <c r="N41" s="2"/>
      <c r="O41" s="1"/>
    </row>
    <row r="42" spans="1:15" ht="60" customHeight="1" x14ac:dyDescent="0.25">
      <c r="A42" s="6">
        <v>38</v>
      </c>
      <c r="B42" s="18" t="s">
        <v>43</v>
      </c>
      <c r="C42" s="23" t="s">
        <v>12</v>
      </c>
      <c r="D42" s="28" t="s">
        <v>54</v>
      </c>
      <c r="E42" s="45">
        <v>150</v>
      </c>
      <c r="F42" s="9">
        <v>23</v>
      </c>
      <c r="G42" s="7">
        <v>24.15</v>
      </c>
      <c r="H42" s="7">
        <v>25.3</v>
      </c>
      <c r="I42" s="14">
        <f t="shared" ref="I42:I43" si="16">(F42+G42+H42)/3</f>
        <v>24.150000000000002</v>
      </c>
      <c r="J42" s="46">
        <v>23</v>
      </c>
      <c r="K42" s="15">
        <f t="shared" ref="K42:K43" si="17">E42*J42</f>
        <v>3450</v>
      </c>
      <c r="L42" s="11"/>
      <c r="M42" s="11"/>
      <c r="N42" s="2"/>
      <c r="O42" s="1"/>
    </row>
    <row r="43" spans="1:15" ht="60" customHeight="1" x14ac:dyDescent="0.25">
      <c r="A43" s="6">
        <v>39</v>
      </c>
      <c r="B43" s="18" t="s">
        <v>44</v>
      </c>
      <c r="C43" s="23" t="s">
        <v>12</v>
      </c>
      <c r="D43" s="28" t="s">
        <v>54</v>
      </c>
      <c r="E43" s="45">
        <v>90</v>
      </c>
      <c r="F43" s="9">
        <v>118</v>
      </c>
      <c r="G43" s="7">
        <v>123.9</v>
      </c>
      <c r="H43" s="7">
        <v>129.80000000000001</v>
      </c>
      <c r="I43" s="14">
        <f t="shared" si="16"/>
        <v>123.90000000000002</v>
      </c>
      <c r="J43" s="46">
        <v>118</v>
      </c>
      <c r="K43" s="15">
        <f t="shared" si="17"/>
        <v>10620</v>
      </c>
      <c r="L43" s="11"/>
      <c r="M43" s="11"/>
      <c r="N43" s="2"/>
      <c r="O43" s="1"/>
    </row>
    <row r="44" spans="1:15" ht="60" customHeight="1" x14ac:dyDescent="0.25">
      <c r="A44" s="6">
        <v>40</v>
      </c>
      <c r="B44" s="18" t="s">
        <v>49</v>
      </c>
      <c r="C44" s="23" t="s">
        <v>12</v>
      </c>
      <c r="D44" s="28" t="s">
        <v>54</v>
      </c>
      <c r="E44" s="45">
        <v>100</v>
      </c>
      <c r="F44" s="9">
        <v>300</v>
      </c>
      <c r="G44" s="7">
        <v>315</v>
      </c>
      <c r="H44" s="7">
        <v>330</v>
      </c>
      <c r="I44" s="14">
        <f>(F44+G44+H44)/3</f>
        <v>315</v>
      </c>
      <c r="J44" s="46">
        <v>300</v>
      </c>
      <c r="K44" s="15">
        <f>E44*J44</f>
        <v>30000</v>
      </c>
      <c r="L44" s="11"/>
      <c r="M44" s="11"/>
      <c r="N44" s="2"/>
      <c r="O44" s="1"/>
    </row>
    <row r="45" spans="1:15" ht="60" customHeight="1" x14ac:dyDescent="0.25">
      <c r="A45" s="6">
        <v>41</v>
      </c>
      <c r="B45" s="18" t="s">
        <v>50</v>
      </c>
      <c r="C45" s="23" t="s">
        <v>12</v>
      </c>
      <c r="D45" s="28" t="s">
        <v>54</v>
      </c>
      <c r="E45" s="45">
        <v>30</v>
      </c>
      <c r="F45" s="9">
        <v>610</v>
      </c>
      <c r="G45" s="7">
        <v>640.5</v>
      </c>
      <c r="H45" s="7">
        <v>671</v>
      </c>
      <c r="I45" s="14">
        <f t="shared" ref="I45:I47" si="18">(F45+G45+H45)/3</f>
        <v>640.5</v>
      </c>
      <c r="J45" s="46">
        <v>610</v>
      </c>
      <c r="K45" s="15">
        <f>E45*J45</f>
        <v>18300</v>
      </c>
      <c r="L45" s="11"/>
      <c r="M45" s="11"/>
      <c r="N45" s="2"/>
      <c r="O45" s="1"/>
    </row>
    <row r="46" spans="1:15" ht="60" customHeight="1" x14ac:dyDescent="0.25">
      <c r="A46" s="6">
        <v>42</v>
      </c>
      <c r="B46" s="18" t="s">
        <v>51</v>
      </c>
      <c r="C46" s="23" t="s">
        <v>12</v>
      </c>
      <c r="D46" s="28" t="s">
        <v>54</v>
      </c>
      <c r="E46" s="45">
        <v>10</v>
      </c>
      <c r="F46" s="9">
        <v>550</v>
      </c>
      <c r="G46" s="7">
        <v>577.5</v>
      </c>
      <c r="H46" s="7">
        <v>605</v>
      </c>
      <c r="I46" s="14">
        <f t="shared" si="18"/>
        <v>577.5</v>
      </c>
      <c r="J46" s="46">
        <v>550</v>
      </c>
      <c r="K46" s="15">
        <f>E46*J46</f>
        <v>5500</v>
      </c>
      <c r="L46" s="11"/>
      <c r="M46" s="11"/>
      <c r="N46" s="2"/>
      <c r="O46" s="1"/>
    </row>
    <row r="47" spans="1:15" ht="60" customHeight="1" x14ac:dyDescent="0.25">
      <c r="A47" s="6">
        <v>43</v>
      </c>
      <c r="B47" s="18" t="s">
        <v>52</v>
      </c>
      <c r="C47" s="23" t="s">
        <v>12</v>
      </c>
      <c r="D47" s="28" t="s">
        <v>54</v>
      </c>
      <c r="E47" s="45">
        <v>50</v>
      </c>
      <c r="F47" s="9">
        <v>350</v>
      </c>
      <c r="G47" s="7">
        <v>367.5</v>
      </c>
      <c r="H47" s="7">
        <v>385</v>
      </c>
      <c r="I47" s="14">
        <f t="shared" si="18"/>
        <v>367.5</v>
      </c>
      <c r="J47" s="46">
        <v>350</v>
      </c>
      <c r="K47" s="15">
        <f t="shared" ref="K47" si="19">E47*J47</f>
        <v>17500</v>
      </c>
      <c r="L47" s="11"/>
      <c r="M47" s="11"/>
      <c r="N47" s="2"/>
      <c r="O47" s="1"/>
    </row>
    <row r="48" spans="1:15" ht="60" customHeight="1" x14ac:dyDescent="0.25">
      <c r="A48" s="6">
        <v>44</v>
      </c>
      <c r="B48" s="18" t="s">
        <v>53</v>
      </c>
      <c r="C48" s="23" t="s">
        <v>12</v>
      </c>
      <c r="D48" s="28" t="s">
        <v>54</v>
      </c>
      <c r="E48" s="45">
        <v>50</v>
      </c>
      <c r="F48" s="9">
        <v>690</v>
      </c>
      <c r="G48" s="7">
        <v>724.5</v>
      </c>
      <c r="H48" s="7">
        <v>759</v>
      </c>
      <c r="I48" s="14">
        <f>(F48+G48+H48)/3</f>
        <v>724.5</v>
      </c>
      <c r="J48" s="46">
        <v>690</v>
      </c>
      <c r="K48" s="15">
        <f>E48*J48</f>
        <v>34500</v>
      </c>
      <c r="L48" s="11"/>
      <c r="M48" s="11"/>
      <c r="N48" s="2"/>
      <c r="O48" s="1"/>
    </row>
    <row r="49" spans="1:14" ht="49.5" customHeight="1" x14ac:dyDescent="0.25">
      <c r="A49" s="30" t="s">
        <v>11</v>
      </c>
      <c r="B49" s="30"/>
      <c r="C49" s="30"/>
      <c r="D49" s="30"/>
      <c r="E49" s="31"/>
      <c r="F49" s="30"/>
      <c r="G49" s="30"/>
      <c r="H49" s="30"/>
      <c r="I49" s="30"/>
      <c r="J49" s="7"/>
      <c r="K49" s="8">
        <f>SUM(K5:K48)</f>
        <v>2000527.5</v>
      </c>
    </row>
    <row r="50" spans="1:14" ht="49.5" customHeight="1" x14ac:dyDescent="0.25"/>
    <row r="51" spans="1:14" ht="49.5" customHeight="1" x14ac:dyDescent="0.25">
      <c r="A51" s="44" t="s">
        <v>56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</row>
    <row r="52" spans="1:14" ht="49.5" customHeight="1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</row>
    <row r="53" spans="1:14" ht="49.5" customHeight="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</row>
    <row r="54" spans="1:14" ht="49.5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</row>
    <row r="55" spans="1:14" ht="49.5" customHeight="1" x14ac:dyDescent="0.25"/>
    <row r="59" spans="1:14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4" x14ac:dyDescent="0.25">
      <c r="A60" s="4"/>
      <c r="B60" s="13"/>
      <c r="C60" s="4"/>
      <c r="E60" s="26"/>
      <c r="F60" s="4"/>
      <c r="G60" s="4"/>
      <c r="H60" s="4"/>
      <c r="I60" s="17"/>
      <c r="J60" s="17"/>
      <c r="K60" s="17"/>
      <c r="L60" s="4"/>
      <c r="M60" s="4"/>
      <c r="N60" s="4"/>
    </row>
  </sheetData>
  <mergeCells count="14">
    <mergeCell ref="A49:I49"/>
    <mergeCell ref="A59:N59"/>
    <mergeCell ref="E1:O1"/>
    <mergeCell ref="K2:N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A51:K5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2025-08-08T06:10:51Z</dcterms:modified>
</cp:coreProperties>
</file>