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UKR\1 Суханов В В\2 Запрсы котировок_19_20\2025\№ 2345 Вывоз ОМО 2025-2026\"/>
    </mc:Choice>
  </mc:AlternateContent>
  <xr:revisionPtr revIDLastSave="0" documentId="13_ncr:1_{C1F39F18-E221-4B06-B237-8C8D15F3FC27}" xr6:coauthVersionLast="47" xr6:coauthVersionMax="47" xr10:uidLastSave="{00000000-0000-0000-0000-000000000000}"/>
  <bookViews>
    <workbookView xWindow="-120" yWindow="-120" windowWidth="29040" windowHeight="15840" tabRatio="590" xr2:uid="{00000000-000D-0000-FFFF-FFFF00000000}"/>
  </bookViews>
  <sheets>
    <sheet name="ОНМЦК" sheetId="1" r:id="rId1"/>
  </sheets>
  <definedNames>
    <definedName name="_xlnm.Print_Area" localSheetId="0">ОНМЦК!$A$1:$K$17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8" i="1" l="1"/>
  <c r="E8" i="1" s="1"/>
  <c r="E9" i="1" s="1"/>
  <c r="K8" i="1" l="1"/>
  <c r="J8" i="1"/>
</calcChain>
</file>

<file path=xl/sharedStrings.xml><?xml version="1.0" encoding="utf-8"?>
<sst xmlns="http://schemas.openxmlformats.org/spreadsheetml/2006/main" count="24" uniqueCount="24">
  <si>
    <t>Единица  измерения</t>
  </si>
  <si>
    <t>Количество</t>
  </si>
  <si>
    <t>Наименование товара</t>
  </si>
  <si>
    <t>№ п/п</t>
  </si>
  <si>
    <t>Источник №1</t>
  </si>
  <si>
    <t>Источник №2</t>
  </si>
  <si>
    <t>Источник №3</t>
  </si>
  <si>
    <t>Коэффициент вариации, %</t>
  </si>
  <si>
    <t>Цена единицы медицинского изделия, рассчитанная в соответствии с Приказом 450н (рублей)</t>
  </si>
  <si>
    <t xml:space="preserve">Цена за единицу товара (рублей) </t>
  </si>
  <si>
    <t>Начальная (максимальная) цена по позиции (рублей)</t>
  </si>
  <si>
    <t xml:space="preserve">    Для определения начальной (максимальной) цены контракта применён метод сопоставимых рыночных цен (анализа рынка) 
в соответствии с главой 5  типового Положения о закупках товаров, работ, услуг отдельными видами юридических лиц утвержденного приказом департамента государственных закупок Свердловской области от 27.12.2019 № 198-ОД «Об утверждении Типового положения о закупках товаров, работ, услуг отдельными видами юридических лиц»
</t>
  </si>
  <si>
    <t>Часть IV Обоснование начальной (максимальной) цены договора</t>
  </si>
  <si>
    <t>Цены для расчета НМЦД</t>
  </si>
  <si>
    <t>Оценка однородности совокупности значений цен, используемых в расчете НМЦД</t>
  </si>
  <si>
    <t>Начальная (максимальная) цена договора</t>
  </si>
  <si>
    <t>Цена за единицу товара, используемая для расчета НМЦД (рублей)</t>
  </si>
  <si>
    <t>кг</t>
  </si>
  <si>
    <t>Источник № 3: КП № 53 от 20.06.2024</t>
  </si>
  <si>
    <t>Дата подготовки обоснования начальной (максимальной) цены договора (далее - НМЦД): 18.08.2024</t>
  </si>
  <si>
    <t>Источник № 1: КП № 166 от 13.08.2025</t>
  </si>
  <si>
    <t>Источник № 2: КП № 2345 от 15.08.2025</t>
  </si>
  <si>
    <t>Оказание услуг по вывозу и обезвреживанию опасных медицинских отходов классов "Б" и "В" в 2025-2026 годах</t>
  </si>
  <si>
    <t>Размещен запрос коммерческих предложений: ЗКП-2025-008792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</si>
</sst>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0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9" fontId="8" fillId="0" borderId="2" xfId="1" applyNumberFormat="1" applyFont="1" applyFill="1" applyBorder="1" applyAlignment="1">
      <alignment horizontal="center" vertical="center" wrapText="1"/>
    </xf>
    <xf numFmtId="164" fontId="8" fillId="0" borderId="6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9" fontId="8" fillId="0" borderId="0" xfId="1" applyNumberFormat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1" fillId="0" borderId="0" xfId="0" applyFont="1" applyFill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view="pageBreakPreview" zoomScaleNormal="100" zoomScaleSheetLayoutView="100" workbookViewId="0">
      <selection activeCell="D28" sqref="D28"/>
    </sheetView>
  </sheetViews>
  <sheetFormatPr defaultColWidth="9.140625" defaultRowHeight="12.75" x14ac:dyDescent="0.2"/>
  <cols>
    <col min="1" max="1" width="4.85546875" style="1" customWidth="1"/>
    <col min="2" max="2" width="58.5703125" style="1" customWidth="1"/>
    <col min="3" max="3" width="6.5703125" style="1" customWidth="1"/>
    <col min="4" max="4" width="11.28515625" style="1" customWidth="1"/>
    <col min="5" max="5" width="15.85546875" style="1" customWidth="1"/>
    <col min="6" max="6" width="15.42578125" style="1" customWidth="1"/>
    <col min="7" max="8" width="15.28515625" style="1" customWidth="1"/>
    <col min="9" max="9" width="15.42578125" style="1" customWidth="1"/>
    <col min="10" max="10" width="23.5703125" style="1" customWidth="1"/>
    <col min="11" max="11" width="12.42578125" style="1" customWidth="1"/>
    <col min="12" max="16384" width="9.140625" style="1"/>
  </cols>
  <sheetData>
    <row r="1" spans="1:1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3" customFormat="1" ht="15.75" customHeight="1" x14ac:dyDescent="0.2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15.7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s="3" customFormat="1" ht="57.75" customHeight="1" x14ac:dyDescent="0.2">
      <c r="A4" s="18" t="s">
        <v>11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s="3" customFormat="1" ht="16.5" customHeight="1" x14ac:dyDescent="0.2">
      <c r="A5" s="19" t="s">
        <v>19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41.25" customHeight="1" x14ac:dyDescent="0.2">
      <c r="A6" s="20" t="s">
        <v>3</v>
      </c>
      <c r="B6" s="20" t="s">
        <v>2</v>
      </c>
      <c r="C6" s="21" t="s">
        <v>0</v>
      </c>
      <c r="D6" s="21" t="s">
        <v>1</v>
      </c>
      <c r="E6" s="20" t="s">
        <v>13</v>
      </c>
      <c r="F6" s="20"/>
      <c r="G6" s="20" t="s">
        <v>9</v>
      </c>
      <c r="H6" s="20"/>
      <c r="I6" s="20"/>
      <c r="J6" s="20" t="s">
        <v>14</v>
      </c>
      <c r="K6" s="20"/>
    </row>
    <row r="7" spans="1:11" ht="49.5" customHeight="1" x14ac:dyDescent="0.2">
      <c r="A7" s="20"/>
      <c r="B7" s="20"/>
      <c r="C7" s="21"/>
      <c r="D7" s="21"/>
      <c r="E7" s="11" t="s">
        <v>10</v>
      </c>
      <c r="F7" s="8" t="s">
        <v>16</v>
      </c>
      <c r="G7" s="11" t="s">
        <v>4</v>
      </c>
      <c r="H7" s="11" t="s">
        <v>5</v>
      </c>
      <c r="I7" s="13" t="s">
        <v>6</v>
      </c>
      <c r="J7" s="11" t="s">
        <v>8</v>
      </c>
      <c r="K7" s="11" t="s">
        <v>7</v>
      </c>
    </row>
    <row r="8" spans="1:11" ht="27" customHeight="1" x14ac:dyDescent="0.2">
      <c r="A8" s="11">
        <v>1</v>
      </c>
      <c r="B8" s="14" t="s">
        <v>22</v>
      </c>
      <c r="C8" s="9" t="s">
        <v>17</v>
      </c>
      <c r="D8" s="15">
        <v>70000</v>
      </c>
      <c r="E8" s="4">
        <f>D8*F8</f>
        <v>5366200</v>
      </c>
      <c r="F8" s="5">
        <f>J8</f>
        <v>76.66</v>
      </c>
      <c r="G8" s="10">
        <v>95</v>
      </c>
      <c r="H8" s="12">
        <v>85</v>
      </c>
      <c r="I8" s="10">
        <v>50</v>
      </c>
      <c r="J8" s="6">
        <f>ROUNDDOWN(AVERAGE(G8:I8),2)</f>
        <v>76.66</v>
      </c>
      <c r="K8" s="6">
        <f>(_xlfn.STDEV.S(G8:I8)/AVERAGE(G8:I8))*100</f>
        <v>30.820536692951805</v>
      </c>
    </row>
    <row r="9" spans="1:11" ht="12.75" customHeight="1" x14ac:dyDescent="0.2">
      <c r="A9" s="22" t="s">
        <v>15</v>
      </c>
      <c r="B9" s="23"/>
      <c r="C9" s="23"/>
      <c r="D9" s="24"/>
      <c r="E9" s="25">
        <f>SUM(E8:E8)</f>
        <v>5366200</v>
      </c>
      <c r="F9" s="26"/>
      <c r="G9" s="27"/>
      <c r="H9" s="27"/>
      <c r="I9" s="27"/>
      <c r="J9" s="27"/>
      <c r="K9" s="27"/>
    </row>
    <row r="10" spans="1:11" ht="12.75" customHeight="1" x14ac:dyDescent="0.2">
      <c r="A10" s="28"/>
      <c r="B10" s="28"/>
      <c r="C10" s="28"/>
      <c r="D10" s="28"/>
      <c r="E10" s="29"/>
      <c r="F10" s="30"/>
      <c r="G10" s="30"/>
      <c r="H10" s="30"/>
      <c r="I10" s="30"/>
      <c r="J10" s="30"/>
      <c r="K10" s="30"/>
    </row>
    <row r="11" spans="1:11" ht="12.75" customHeight="1" x14ac:dyDescent="0.2">
      <c r="A11" s="28"/>
      <c r="B11" s="28"/>
      <c r="C11" s="28"/>
      <c r="D11" s="28"/>
      <c r="E11" s="29"/>
      <c r="F11" s="30"/>
      <c r="G11" s="30"/>
      <c r="H11" s="30"/>
      <c r="I11" s="30"/>
      <c r="J11" s="30"/>
      <c r="K11" s="30"/>
    </row>
    <row r="12" spans="1:11" s="2" customFormat="1" x14ac:dyDescent="0.2">
      <c r="A12" s="31" t="s">
        <v>20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31" t="s">
        <v>21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31" t="s">
        <v>18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7" spans="1:3" x14ac:dyDescent="0.2">
      <c r="A17" s="1" t="s">
        <v>23</v>
      </c>
      <c r="C17" s="7"/>
    </row>
  </sheetData>
  <mergeCells count="17">
    <mergeCell ref="E6:F6"/>
    <mergeCell ref="A14:K14"/>
    <mergeCell ref="F9:K9"/>
    <mergeCell ref="A9:D9"/>
    <mergeCell ref="C6:C7"/>
    <mergeCell ref="B6:B7"/>
    <mergeCell ref="A6:A7"/>
    <mergeCell ref="D6:D7"/>
    <mergeCell ref="J6:K6"/>
    <mergeCell ref="G6:I6"/>
    <mergeCell ref="A12:K12"/>
    <mergeCell ref="A13:K13"/>
    <mergeCell ref="A1:K1"/>
    <mergeCell ref="A2:K2"/>
    <mergeCell ref="A3:K3"/>
    <mergeCell ref="A4:K4"/>
    <mergeCell ref="A5:K5"/>
  </mergeCells>
  <phoneticPr fontId="3" type="noConversion"/>
  <pageMargins left="0.39370078740157483" right="0" top="0.78740157480314965" bottom="0.78740157480314965" header="0" footer="0"/>
  <pageSetup paperSize="9" scale="7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ОНМЦК</vt:lpstr>
      <vt:lpstr>ОНМЦК!Область_печати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nchln_key02</dc:creator>
  <cp:lastModifiedBy>admin</cp:lastModifiedBy>
  <cp:lastPrinted>2025-08-18T10:27:44Z</cp:lastPrinted>
  <dcterms:created xsi:type="dcterms:W3CDTF">2014-06-16T13:17:11Z</dcterms:created>
  <dcterms:modified xsi:type="dcterms:W3CDTF">2025-08-18T10:27:47Z</dcterms:modified>
</cp:coreProperties>
</file>