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TP-MIR-user\Desktop\ишим 4\поставка пломба\"/>
    </mc:Choice>
  </mc:AlternateContent>
  <xr:revisionPtr revIDLastSave="0" documentId="13_ncr:1_{11BDDE55-C6EE-46CA-85ED-30A3C17936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I8" i="1"/>
  <c r="I9" i="1"/>
  <c r="I10" i="1"/>
  <c r="I11" i="1"/>
  <c r="I12" i="1"/>
  <c r="I13" i="1"/>
  <c r="I14" i="1"/>
  <c r="I15" i="1"/>
  <c r="K7" i="1"/>
  <c r="I7" i="1"/>
  <c r="K16" i="1" l="1"/>
</calcChain>
</file>

<file path=xl/sharedStrings.xml><?xml version="1.0" encoding="utf-8"?>
<sst xmlns="http://schemas.openxmlformats.org/spreadsheetml/2006/main" count="45" uniqueCount="24">
  <si>
    <t>№</t>
  </si>
  <si>
    <t>Существенные условия исполнения договора</t>
  </si>
  <si>
    <t>Ед. изм</t>
  </si>
  <si>
    <t>Общедоступная ценовая информация (руб./ед.изм.)</t>
  </si>
  <si>
    <t>Н(М)ЦД итого (руб.)</t>
  </si>
  <si>
    <t>ценовое предложение №1</t>
  </si>
  <si>
    <t>ценовое предложение №2</t>
  </si>
  <si>
    <t>ценовое предложение №3</t>
  </si>
  <si>
    <t>ИТОГО: начальная (максимальная) цена договора составила:</t>
  </si>
  <si>
    <t>в соответствии с техническим заданием к договору</t>
  </si>
  <si>
    <t>Используемый метод определения начальной(максимальной) цены договора ( цены договора, заключаемого с единственным поставщиком, подрядчиком, исполнителем) - метод сопоставимых рыночных цен (анализ рынка).</t>
  </si>
  <si>
    <t>Начальная (максимальная) цена договора указана с учетом всех затрат, напрямую и косвенно связанных с исполнением договора, расходов по уплате предусмотренных законодательством налогов, сборов и других обязательных платежей, установленных действующим законодательством Российской Федерации.</t>
  </si>
  <si>
    <t>ПРОТОКОЛ
обоснования начальной (максимальной) цены договора
Государственное бюджетное учреждение здравоохранения Тюменской области «Областная больница №4» (г. Ишим)</t>
  </si>
  <si>
    <t>Наименование работ</t>
  </si>
  <si>
    <t xml:space="preserve">Кол-во </t>
  </si>
  <si>
    <t>Средняя арифметическая цена за единицу товара (работы, услуги)</t>
  </si>
  <si>
    <t>шт.</t>
  </si>
  <si>
    <t>Материал стоматологический пломбировочный композитный самополимеризующийся</t>
  </si>
  <si>
    <t>Цемент стоматологический стеклоиономерный</t>
  </si>
  <si>
    <t>Набор для пломбирования/восстановления зубов композитным   материалом светового отверждения, стандартный</t>
  </si>
  <si>
    <t>Композит стоматологический</t>
  </si>
  <si>
    <t>Материал защитный для пульпы зуба</t>
  </si>
  <si>
    <t>Приложение № 3 к извещению о проведении закупки</t>
  </si>
  <si>
    <t>Поставка медицинских изделий: пломбировочный материал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</si>
</sst>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4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4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2" fontId="5" fillId="2" borderId="6" xfId="0" applyNumberFormat="1" applyFont="1" applyFill="1" applyBorder="1" applyAlignment="1">
      <alignment horizontal="left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115" zoomScaleNormal="115" workbookViewId="0">
      <selection activeCell="A4" sqref="A4:K4"/>
    </sheetView>
  </sheetViews>
  <sheetFormatPr defaultRowHeight="15" x14ac:dyDescent="0.25"/>
  <cols>
    <col min="1" max="1" width="5" customWidth="1"/>
    <col min="2" max="2" width="30.140625" style="23" customWidth="1"/>
    <col min="3" max="3" width="17.5703125" bestFit="1" customWidth="1"/>
    <col min="4" max="4" width="10.140625" customWidth="1"/>
    <col min="5" max="5" width="10.140625" style="12" customWidth="1"/>
    <col min="6" max="6" width="10.85546875" customWidth="1"/>
    <col min="7" max="7" width="10" customWidth="1"/>
    <col min="8" max="8" width="11.42578125" customWidth="1"/>
    <col min="9" max="9" width="14.5703125" style="17" customWidth="1"/>
    <col min="10" max="10" width="13.5703125" style="17" customWidth="1"/>
    <col min="11" max="11" width="14.140625" style="17" customWidth="1"/>
  </cols>
  <sheetData>
    <row r="1" spans="1:15" x14ac:dyDescent="0.25">
      <c r="A1" s="1"/>
      <c r="B1" s="22"/>
      <c r="C1" s="1"/>
      <c r="D1" s="1"/>
      <c r="E1" s="32" t="s">
        <v>22</v>
      </c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52.5" customHeight="1" x14ac:dyDescent="0.25">
      <c r="A2" s="41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4.5" customHeight="1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45.75" customHeight="1" x14ac:dyDescent="0.25">
      <c r="A4" s="28" t="s">
        <v>10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10"/>
      <c r="M4" s="10"/>
      <c r="N4" s="10"/>
      <c r="O4" s="10"/>
    </row>
    <row r="5" spans="1:15" ht="78" customHeight="1" x14ac:dyDescent="0.25">
      <c r="A5" s="34" t="s">
        <v>0</v>
      </c>
      <c r="B5" s="35" t="s">
        <v>13</v>
      </c>
      <c r="C5" s="33" t="s">
        <v>1</v>
      </c>
      <c r="D5" s="33" t="s">
        <v>2</v>
      </c>
      <c r="E5" s="33" t="s">
        <v>14</v>
      </c>
      <c r="F5" s="33" t="s">
        <v>3</v>
      </c>
      <c r="G5" s="33"/>
      <c r="H5" s="33"/>
      <c r="I5" s="38" t="s">
        <v>15</v>
      </c>
      <c r="J5" s="38" t="s">
        <v>15</v>
      </c>
      <c r="K5" s="33" t="s">
        <v>4</v>
      </c>
      <c r="L5" s="2"/>
      <c r="M5" s="2"/>
      <c r="N5" s="3"/>
      <c r="O5" s="1"/>
    </row>
    <row r="6" spans="1:15" ht="66.75" customHeight="1" x14ac:dyDescent="0.25">
      <c r="A6" s="34"/>
      <c r="B6" s="36"/>
      <c r="C6" s="37"/>
      <c r="D6" s="37"/>
      <c r="E6" s="37"/>
      <c r="F6" s="5" t="s">
        <v>5</v>
      </c>
      <c r="G6" s="5" t="s">
        <v>6</v>
      </c>
      <c r="H6" s="5" t="s">
        <v>7</v>
      </c>
      <c r="I6" s="39"/>
      <c r="J6" s="39"/>
      <c r="K6" s="40"/>
      <c r="L6" s="10"/>
      <c r="M6" s="10"/>
      <c r="N6" s="2"/>
      <c r="O6" s="1"/>
    </row>
    <row r="7" spans="1:15" ht="51" x14ac:dyDescent="0.25">
      <c r="A7" s="6">
        <v>1</v>
      </c>
      <c r="B7" s="24" t="s">
        <v>17</v>
      </c>
      <c r="C7" s="19" t="s">
        <v>9</v>
      </c>
      <c r="D7" s="20" t="s">
        <v>16</v>
      </c>
      <c r="E7" s="21">
        <v>10</v>
      </c>
      <c r="F7" s="9">
        <v>10600</v>
      </c>
      <c r="G7" s="7">
        <v>10620</v>
      </c>
      <c r="H7" s="7">
        <v>10575</v>
      </c>
      <c r="I7" s="14">
        <f>(F7+G7+H7)/3</f>
        <v>10598.333333333334</v>
      </c>
      <c r="J7" s="15">
        <v>10598.33</v>
      </c>
      <c r="K7" s="16">
        <f>E7*J7</f>
        <v>105983.3</v>
      </c>
      <c r="L7" s="11"/>
      <c r="M7" s="11"/>
      <c r="N7" s="11"/>
      <c r="O7" s="1"/>
    </row>
    <row r="8" spans="1:15" ht="51" x14ac:dyDescent="0.25">
      <c r="A8" s="6">
        <v>2</v>
      </c>
      <c r="B8" s="24" t="s">
        <v>18</v>
      </c>
      <c r="C8" s="19" t="s">
        <v>9</v>
      </c>
      <c r="D8" s="20" t="s">
        <v>16</v>
      </c>
      <c r="E8" s="21">
        <v>15</v>
      </c>
      <c r="F8" s="9">
        <v>37900</v>
      </c>
      <c r="G8" s="7">
        <v>38000</v>
      </c>
      <c r="H8" s="7">
        <v>37500</v>
      </c>
      <c r="I8" s="14">
        <f t="shared" ref="I8:I15" si="0">(F8+G8+H8)/3</f>
        <v>37800</v>
      </c>
      <c r="J8" s="15">
        <v>37800</v>
      </c>
      <c r="K8" s="16">
        <f t="shared" ref="K8:K15" si="1">E8*J8</f>
        <v>567000</v>
      </c>
      <c r="L8" s="11"/>
      <c r="M8" s="11"/>
      <c r="N8" s="11"/>
      <c r="O8" s="25"/>
    </row>
    <row r="9" spans="1:15" ht="51" x14ac:dyDescent="0.25">
      <c r="A9" s="6">
        <v>3</v>
      </c>
      <c r="B9" s="26" t="s">
        <v>19</v>
      </c>
      <c r="C9" s="19" t="s">
        <v>9</v>
      </c>
      <c r="D9" s="20" t="s">
        <v>16</v>
      </c>
      <c r="E9" s="21">
        <v>15</v>
      </c>
      <c r="F9" s="9">
        <v>31500</v>
      </c>
      <c r="G9" s="7">
        <v>31600</v>
      </c>
      <c r="H9" s="7">
        <v>31250</v>
      </c>
      <c r="I9" s="14">
        <f t="shared" si="0"/>
        <v>31450</v>
      </c>
      <c r="J9" s="15">
        <v>31450</v>
      </c>
      <c r="K9" s="16">
        <f t="shared" si="1"/>
        <v>471750</v>
      </c>
      <c r="L9" s="11"/>
      <c r="M9" s="11"/>
      <c r="N9" s="11"/>
      <c r="O9" s="25"/>
    </row>
    <row r="10" spans="1:15" ht="51" x14ac:dyDescent="0.25">
      <c r="A10" s="6">
        <v>4</v>
      </c>
      <c r="B10" s="42" t="s">
        <v>19</v>
      </c>
      <c r="C10" s="19" t="s">
        <v>9</v>
      </c>
      <c r="D10" s="20" t="s">
        <v>16</v>
      </c>
      <c r="E10" s="21">
        <v>10</v>
      </c>
      <c r="F10" s="9">
        <v>41500</v>
      </c>
      <c r="G10" s="7">
        <v>41600</v>
      </c>
      <c r="H10" s="7">
        <v>41250</v>
      </c>
      <c r="I10" s="14">
        <f t="shared" si="0"/>
        <v>41450</v>
      </c>
      <c r="J10" s="15">
        <v>41450</v>
      </c>
      <c r="K10" s="16">
        <f t="shared" si="1"/>
        <v>414500</v>
      </c>
      <c r="L10" s="11"/>
      <c r="M10" s="11"/>
      <c r="N10" s="11"/>
      <c r="O10" s="25"/>
    </row>
    <row r="11" spans="1:15" ht="51" x14ac:dyDescent="0.25">
      <c r="A11" s="6">
        <v>5</v>
      </c>
      <c r="B11" s="24" t="s">
        <v>20</v>
      </c>
      <c r="C11" s="19" t="s">
        <v>9</v>
      </c>
      <c r="D11" s="20" t="s">
        <v>16</v>
      </c>
      <c r="E11" s="21">
        <v>30</v>
      </c>
      <c r="F11" s="9">
        <v>8800</v>
      </c>
      <c r="G11" s="7">
        <v>9000</v>
      </c>
      <c r="H11" s="7">
        <v>8690</v>
      </c>
      <c r="I11" s="14">
        <f t="shared" si="0"/>
        <v>8830</v>
      </c>
      <c r="J11" s="15">
        <v>8830</v>
      </c>
      <c r="K11" s="16">
        <f t="shared" si="1"/>
        <v>264900</v>
      </c>
      <c r="L11" s="11"/>
      <c r="M11" s="11"/>
      <c r="N11" s="11"/>
      <c r="O11" s="25"/>
    </row>
    <row r="12" spans="1:15" ht="51" x14ac:dyDescent="0.25">
      <c r="A12" s="6">
        <v>6</v>
      </c>
      <c r="B12" s="24" t="s">
        <v>21</v>
      </c>
      <c r="C12" s="19" t="s">
        <v>9</v>
      </c>
      <c r="D12" s="20" t="s">
        <v>16</v>
      </c>
      <c r="E12" s="21">
        <v>15</v>
      </c>
      <c r="F12" s="9">
        <v>4250</v>
      </c>
      <c r="G12" s="7">
        <v>4500</v>
      </c>
      <c r="H12" s="7">
        <v>4000</v>
      </c>
      <c r="I12" s="14">
        <f t="shared" si="0"/>
        <v>4250</v>
      </c>
      <c r="J12" s="15">
        <v>4250</v>
      </c>
      <c r="K12" s="16">
        <f t="shared" si="1"/>
        <v>63750</v>
      </c>
      <c r="L12" s="11"/>
      <c r="M12" s="11"/>
      <c r="N12" s="11"/>
      <c r="O12" s="25"/>
    </row>
    <row r="13" spans="1:15" ht="51" x14ac:dyDescent="0.25">
      <c r="A13" s="6">
        <v>7</v>
      </c>
      <c r="B13" s="24" t="s">
        <v>21</v>
      </c>
      <c r="C13" s="19" t="s">
        <v>9</v>
      </c>
      <c r="D13" s="20" t="s">
        <v>16</v>
      </c>
      <c r="E13" s="21">
        <v>30</v>
      </c>
      <c r="F13" s="9">
        <v>3000</v>
      </c>
      <c r="G13" s="7">
        <v>3200</v>
      </c>
      <c r="H13" s="7">
        <v>2830</v>
      </c>
      <c r="I13" s="14">
        <f t="shared" si="0"/>
        <v>3010</v>
      </c>
      <c r="J13" s="15">
        <v>3010</v>
      </c>
      <c r="K13" s="16">
        <f t="shared" si="1"/>
        <v>90300</v>
      </c>
      <c r="L13" s="11"/>
      <c r="M13" s="11"/>
      <c r="N13" s="11"/>
      <c r="O13" s="25"/>
    </row>
    <row r="14" spans="1:15" ht="51" x14ac:dyDescent="0.25">
      <c r="A14" s="6">
        <v>8</v>
      </c>
      <c r="B14" s="24" t="s">
        <v>20</v>
      </c>
      <c r="C14" s="19" t="s">
        <v>9</v>
      </c>
      <c r="D14" s="20" t="s">
        <v>16</v>
      </c>
      <c r="E14" s="21">
        <v>30</v>
      </c>
      <c r="F14" s="9">
        <v>600</v>
      </c>
      <c r="G14" s="7">
        <v>800</v>
      </c>
      <c r="H14" s="7">
        <v>540</v>
      </c>
      <c r="I14" s="14">
        <f t="shared" si="0"/>
        <v>646.66666666666663</v>
      </c>
      <c r="J14" s="15">
        <v>646.66999999999996</v>
      </c>
      <c r="K14" s="16">
        <f t="shared" si="1"/>
        <v>19400.099999999999</v>
      </c>
      <c r="L14" s="11"/>
      <c r="M14" s="11"/>
      <c r="N14" s="11"/>
      <c r="O14" s="25"/>
    </row>
    <row r="15" spans="1:15" ht="51" x14ac:dyDescent="0.25">
      <c r="A15" s="6">
        <v>9</v>
      </c>
      <c r="B15" s="24" t="s">
        <v>18</v>
      </c>
      <c r="C15" s="19" t="s">
        <v>9</v>
      </c>
      <c r="D15" s="20" t="s">
        <v>16</v>
      </c>
      <c r="E15" s="21">
        <v>20</v>
      </c>
      <c r="F15" s="9">
        <v>2000</v>
      </c>
      <c r="G15" s="7">
        <v>2100</v>
      </c>
      <c r="H15" s="7">
        <v>1860</v>
      </c>
      <c r="I15" s="14">
        <f t="shared" si="0"/>
        <v>1986.6666666666667</v>
      </c>
      <c r="J15" s="15">
        <v>1986.67</v>
      </c>
      <c r="K15" s="16">
        <f t="shared" si="1"/>
        <v>39733.4</v>
      </c>
      <c r="L15" s="11"/>
      <c r="M15" s="11"/>
      <c r="N15" s="11"/>
      <c r="O15" s="25"/>
    </row>
    <row r="16" spans="1:15" ht="49.5" customHeight="1" x14ac:dyDescent="0.25">
      <c r="A16" s="29" t="s">
        <v>8</v>
      </c>
      <c r="B16" s="30"/>
      <c r="C16" s="30"/>
      <c r="D16" s="30"/>
      <c r="E16" s="30"/>
      <c r="F16" s="29"/>
      <c r="G16" s="29"/>
      <c r="H16" s="29"/>
      <c r="I16" s="29"/>
      <c r="J16" s="7"/>
      <c r="K16" s="8">
        <f>SUM(K7:K15)</f>
        <v>2037316.8</v>
      </c>
    </row>
    <row r="17" spans="1:14" ht="48.75" customHeight="1" x14ac:dyDescent="0.25">
      <c r="A17" s="27" t="s">
        <v>11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4" ht="49.5" customHeight="1" x14ac:dyDescent="0.25"/>
    <row r="22" spans="1:14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 x14ac:dyDescent="0.25">
      <c r="A23" s="4"/>
      <c r="C23" s="4"/>
      <c r="D23" s="4"/>
      <c r="E23" s="13"/>
      <c r="F23" s="4"/>
      <c r="G23" s="4"/>
      <c r="H23" s="4"/>
      <c r="I23" s="18"/>
      <c r="J23" s="18"/>
      <c r="K23" s="18"/>
      <c r="L23" s="4"/>
      <c r="M23" s="4"/>
      <c r="N23" s="4"/>
    </row>
  </sheetData>
  <mergeCells count="16">
    <mergeCell ref="A17:K17"/>
    <mergeCell ref="A4:K4"/>
    <mergeCell ref="A16:I16"/>
    <mergeCell ref="A22:N22"/>
    <mergeCell ref="E1:O1"/>
    <mergeCell ref="F5:H5"/>
    <mergeCell ref="A5:A6"/>
    <mergeCell ref="B5:B6"/>
    <mergeCell ref="C5:C6"/>
    <mergeCell ref="D5:D6"/>
    <mergeCell ref="E5:E6"/>
    <mergeCell ref="I5:I6"/>
    <mergeCell ref="J5:J6"/>
    <mergeCell ref="K5:K6"/>
    <mergeCell ref="A2:O2"/>
    <mergeCell ref="A3:O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ETP-MIR-user</cp:lastModifiedBy>
  <dcterms:created xsi:type="dcterms:W3CDTF">2015-06-05T18:19:34Z</dcterms:created>
  <dcterms:modified xsi:type="dcterms:W3CDTF">2025-12-03T11:06:03Z</dcterms:modified>
</cp:coreProperties>
</file>