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'Лист1'!$B$2:$L$16</definedName>
  </definedNames>
  <calcPr/>
</workbook>
</file>

<file path=xl/sharedStrings.xml><?xml version="1.0" encoding="utf-8"?>
<sst xmlns="http://schemas.openxmlformats.org/spreadsheetml/2006/main" count="29" uniqueCount="29">
  <si>
    <t xml:space="preserve">Раздел 12 Обоснование начальной (максимальной) цены договора </t>
  </si>
  <si>
    <t xml:space="preserve">ПРОТОКОЛ ОБОСНОВАНИЯ НАЧАЛЬНОЙ (МАКСИМАЛЬНОЙ) ЦЕНЫ ДОГОВОРА</t>
  </si>
  <si>
    <t xml:space="preserve">Поставка кухонной мебели</t>
  </si>
  <si>
    <t xml:space="preserve">Обоснование начальной (максимальной) цены договора</t>
  </si>
  <si>
    <t xml:space="preserve">Основные характеристики предмета закупки</t>
  </si>
  <si>
    <t xml:space="preserve">Согласно описания предмета закупки (технического задания)</t>
  </si>
  <si>
    <t xml:space="preserve">Используемый метод определения Н(М)ЦД с обоснованием:</t>
  </si>
  <si>
    <t xml:space="preserve">В целях расчета начальной (максимальной) цены договора использован метод сопоставимых рыночных цен (анализа рынка)</t>
  </si>
  <si>
    <t xml:space="preserve">№ п/п</t>
  </si>
  <si>
    <t>Наименование</t>
  </si>
  <si>
    <t xml:space="preserve">ОКПД 2</t>
  </si>
  <si>
    <t xml:space="preserve">№ коммерческого предложения, реестрового номера контракта/договора</t>
  </si>
  <si>
    <t xml:space="preserve">Количество закупаемых товаров</t>
  </si>
  <si>
    <r>
      <t>НМЦД</t>
    </r>
    <r>
      <rPr>
        <vertAlign val="superscript"/>
        <sz val="12"/>
        <rFont val="Times New Roman"/>
      </rPr>
      <t>рын</t>
    </r>
  </si>
  <si>
    <t xml:space="preserve">Источник №1           </t>
  </si>
  <si>
    <t xml:space="preserve">Источник №2            </t>
  </si>
  <si>
    <t xml:space="preserve">Источник №3           </t>
  </si>
  <si>
    <t xml:space="preserve">КП №1</t>
  </si>
  <si>
    <t xml:space="preserve">Сумма, руб.</t>
  </si>
  <si>
    <t xml:space="preserve">КП №2</t>
  </si>
  <si>
    <t xml:space="preserve">Комплект кухонной мебели: стол раздвижной и 4 обеденных стула</t>
  </si>
  <si>
    <t>31.02.10.140</t>
  </si>
  <si>
    <t xml:space="preserve">Стол для совещаний</t>
  </si>
  <si>
    <t>31.02.10.110</t>
  </si>
  <si>
    <t xml:space="preserve">Комплект кухонной мебели: круглый стол и
4 обеденных стула</t>
  </si>
  <si>
    <t>ИТОГО</t>
  </si>
  <si>
    <t xml:space="preserve"> В соответствии принципом результативности и эффективности использования финансовых средств и в целях экономии собственных средств, Заказчик использует для обоснования Н(М)ЦД коммерческое предложение с наименьшей ценой. 
Учитывая изложенное начальная (максимальная) цена договора составляет: 5 353 926 (пять миллионов триста пятьдесят три тысячи девятьсот двадцать шесть рублей ноль копеек)</t>
  </si>
  <si>
    <t xml:space="preserve">Дата подготовки обоснования НМЦД: 18.12.2025 г.</t>
  </si>
  <si>
    <t xml:space="preserve">И.о. директор                          _____________                 А.С. Шейдик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</si>
</sst>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name val="Calibri"/>
      <color theme="1"/>
      <sz val="11.000000"/>
      <scheme val="minor"/>
    </font>
    <font>
      <name val="Times New Roman"/>
      <color theme="1"/>
      <sz val="12.000000"/>
    </font>
    <font>
      <name val="Times New Roman"/>
      <color indexed="2"/>
      <sz val="12.000000"/>
    </font>
    <font>
      <name val="Times New Roman"/>
      <sz val="12.000000"/>
    </font>
    <font>
      <name val="Times New Roman"/>
      <b/>
      <sz val="14.000000"/>
    </font>
    <font>
      <name val="Times New Roman"/>
      <b/>
      <sz val="12.000000"/>
    </font>
    <font>
      <name val="Times New Roman"/>
      <color theme="1"/>
      <sz val="11.000000"/>
    </font>
    <font>
      <name val="Times New Roman"/>
      <sz val="11.000000"/>
    </font>
    <font>
      <name val="Times New Roman"/>
      <color indexed="63"/>
      <sz val="11.000000"/>
    </font>
    <font>
      <name val="Times New Roman"/>
      <b/>
      <sz val="11.000000"/>
    </font>
    <font>
      <name val="Times New Roman"/>
      <color theme="1"/>
      <sz val="16.000000"/>
    </font>
    <font>
      <name val="Times New Roman"/>
      <sz val="14.000000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34">
    <xf fontId="0" fillId="0" borderId="0" numFmtId="0" xfId="0"/>
    <xf fontId="1" fillId="0" borderId="0" numFmtId="4" xfId="0" applyNumberFormat="1" applyFont="1" applyAlignment="1">
      <alignment horizontal="center" vertical="center" wrapText="1"/>
    </xf>
    <xf fontId="2" fillId="0" borderId="0" numFmtId="4" xfId="0" applyNumberFormat="1" applyFont="1" applyAlignment="1">
      <alignment horizontal="center" vertical="center" wrapText="1"/>
    </xf>
    <xf fontId="3" fillId="0" borderId="0" numFmtId="4" xfId="0" applyNumberFormat="1" applyFont="1" applyAlignment="1">
      <alignment horizontal="center" vertical="center" wrapText="1"/>
    </xf>
    <xf fontId="3" fillId="0" borderId="0" numFmtId="4" xfId="0" applyNumberFormat="1" applyFont="1" applyAlignment="1">
      <alignment vertical="center"/>
    </xf>
    <xf fontId="3" fillId="0" borderId="0" numFmtId="4" xfId="0" applyNumberFormat="1" applyFont="1" applyAlignment="1">
      <alignment horizontal="right" vertical="top" wrapText="1"/>
    </xf>
    <xf fontId="4" fillId="0" borderId="0" numFmtId="4" xfId="0" applyNumberFormat="1" applyFont="1" applyAlignment="1">
      <alignment horizontal="center" vertical="center" wrapText="1"/>
    </xf>
    <xf fontId="3" fillId="0" borderId="1" numFmtId="4" xfId="0" applyNumberFormat="1" applyFont="1" applyBorder="1" applyAlignment="1">
      <alignment horizontal="center" vertical="center" wrapText="1"/>
    </xf>
    <xf fontId="3" fillId="0" borderId="2" numFmtId="4" xfId="0" applyNumberFormat="1" applyFont="1" applyBorder="1" applyAlignment="1">
      <alignment horizontal="center" vertical="center" wrapText="1"/>
    </xf>
    <xf fontId="3" fillId="0" borderId="3" numFmtId="4" xfId="0" applyNumberFormat="1" applyFont="1" applyBorder="1" applyAlignment="1">
      <alignment horizontal="center" vertical="center" wrapText="1"/>
    </xf>
    <xf fontId="3" fillId="0" borderId="4" numFmtId="4" xfId="0" applyNumberFormat="1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6" fillId="0" borderId="8" numFmtId="0" xfId="0" applyFont="1" applyBorder="1" applyAlignment="1">
      <alignment horizontal="center" vertical="center" wrapText="1"/>
    </xf>
    <xf fontId="7" fillId="3" borderId="4" numFmtId="0" xfId="0" applyFont="1" applyFill="1" applyBorder="1" applyAlignment="1">
      <alignment horizontal="left" vertical="center" wrapText="1"/>
    </xf>
    <xf fontId="8" fillId="0" borderId="4" numFmtId="0" xfId="0" applyFont="1" applyBorder="1" applyAlignment="1">
      <alignment horizontal="center" vertical="center" wrapText="1"/>
    </xf>
    <xf fontId="7" fillId="0" borderId="9" numFmtId="4" xfId="0" applyNumberFormat="1" applyFont="1" applyBorder="1" applyAlignment="1">
      <alignment horizontal="center" vertical="center" wrapText="1"/>
    </xf>
    <xf fontId="7" fillId="0" borderId="5" numFmtId="4" xfId="0" applyNumberFormat="1" applyFont="1" applyBorder="1" applyAlignment="1">
      <alignment horizontal="center" vertical="center" wrapText="1"/>
    </xf>
    <xf fontId="7" fillId="3" borderId="4" numFmtId="3" xfId="0" applyNumberFormat="1" applyFont="1" applyFill="1" applyBorder="1" applyAlignment="1">
      <alignment horizontal="center" vertical="center" wrapText="1"/>
    </xf>
    <xf fontId="9" fillId="0" borderId="4" numFmtId="0" xfId="0" applyFont="1" applyBorder="1" applyAlignment="1">
      <alignment horizontal="center" vertical="center" wrapText="1"/>
    </xf>
    <xf fontId="9" fillId="0" borderId="7" numFmtId="0" xfId="0" applyFont="1" applyBorder="1" applyAlignment="1">
      <alignment horizontal="center" vertical="center" wrapText="1"/>
    </xf>
    <xf fontId="9" fillId="0" borderId="4" numFmtId="0" xfId="0" applyFont="1" applyBorder="1" applyAlignment="1">
      <alignment vertical="center" wrapText="1"/>
    </xf>
    <xf fontId="9" fillId="0" borderId="4" numFmtId="4" xfId="0" applyNumberFormat="1" applyFont="1" applyBorder="1" applyAlignment="1">
      <alignment horizontal="center" vertical="center" wrapText="1"/>
    </xf>
    <xf fontId="10" fillId="0" borderId="0" numFmtId="4" xfId="0" applyNumberFormat="1" applyFont="1" applyAlignment="1">
      <alignment horizontal="center" vertical="center" wrapText="1"/>
    </xf>
    <xf fontId="4" fillId="0" borderId="10" numFmtId="4" xfId="0" applyNumberFormat="1" applyFont="1" applyBorder="1" applyAlignment="1">
      <alignment horizontal="center" vertical="center" wrapText="1"/>
    </xf>
    <xf fontId="11" fillId="0" borderId="0" numFmtId="4" xfId="0" applyNumberFormat="1" applyFont="1" applyAlignment="1">
      <alignment horizontal="center" vertical="center" wrapText="1"/>
    </xf>
    <xf fontId="11" fillId="2" borderId="0" numFmtId="4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1" zoomScale="85" workbookViewId="0">
      <selection activeCell="C36" activeCellId="0" sqref="C36"/>
    </sheetView>
  </sheetViews>
  <sheetFormatPr defaultColWidth="9.140625" defaultRowHeight="14.25"/>
  <cols>
    <col customWidth="1" min="1" max="1" style="1" width="5"/>
    <col customWidth="1" min="2" max="2" style="1" width="6.5703125"/>
    <col customWidth="1" min="3" max="3" style="1" width="51.85546875"/>
    <col customWidth="1" min="4" max="4" style="1" width="12.5703125"/>
    <col customWidth="1" min="5" max="6" style="1" width="14"/>
    <col customWidth="1" min="7" max="7" style="1" width="15.28515625"/>
    <col customWidth="1" min="8" max="8" style="1" width="14.5703125"/>
    <col customWidth="1" min="9" max="9" style="1" width="13.7109375"/>
    <col customWidth="1" min="10" max="10" style="1" width="14.28515625"/>
    <col customWidth="1" min="11" max="11" style="2" width="14"/>
    <col customWidth="1" min="12" max="12" style="2" width="21"/>
    <col customWidth="1" min="13" max="13" style="1" width="13"/>
    <col min="14" max="16384" style="1" width="9.140625"/>
  </cols>
  <sheetData>
    <row r="1" ht="34.5" customHeight="1">
      <c r="B1" s="3"/>
      <c r="C1" s="3"/>
      <c r="D1" s="3"/>
      <c r="E1" s="3"/>
      <c r="F1" s="3"/>
      <c r="G1" s="4"/>
      <c r="H1" s="3"/>
      <c r="I1" s="4"/>
      <c r="J1" s="5" t="s">
        <v>0</v>
      </c>
      <c r="K1" s="5"/>
      <c r="L1" s="5"/>
    </row>
    <row r="2" ht="30" customHeight="1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ht="19.5" customHeight="1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35.25" customHeight="1">
      <c r="B5" s="7" t="s">
        <v>4</v>
      </c>
      <c r="C5" s="8"/>
      <c r="D5" s="9"/>
      <c r="E5" s="10" t="s">
        <v>5</v>
      </c>
      <c r="F5" s="10"/>
      <c r="G5" s="10"/>
      <c r="H5" s="10"/>
      <c r="I5" s="10"/>
      <c r="J5" s="10"/>
      <c r="K5" s="10"/>
      <c r="L5" s="10"/>
    </row>
    <row r="6" ht="39" customHeight="1">
      <c r="B6" s="7" t="s">
        <v>6</v>
      </c>
      <c r="C6" s="8"/>
      <c r="D6" s="9"/>
      <c r="E6" s="10" t="s">
        <v>7</v>
      </c>
      <c r="F6" s="10"/>
      <c r="G6" s="10"/>
      <c r="H6" s="10"/>
      <c r="I6" s="10"/>
      <c r="J6" s="10"/>
      <c r="K6" s="10"/>
      <c r="L6" s="10"/>
    </row>
    <row r="7" ht="36.75" customHeight="1">
      <c r="B7" s="11" t="s">
        <v>8</v>
      </c>
      <c r="C7" s="12" t="s">
        <v>9</v>
      </c>
      <c r="D7" s="12" t="s">
        <v>10</v>
      </c>
      <c r="E7" s="13" t="s">
        <v>11</v>
      </c>
      <c r="F7" s="14"/>
      <c r="G7" s="14"/>
      <c r="H7" s="14"/>
      <c r="I7" s="14"/>
      <c r="J7" s="14"/>
      <c r="K7" s="15" t="s">
        <v>12</v>
      </c>
      <c r="L7" s="15" t="s">
        <v>13</v>
      </c>
    </row>
    <row r="8" ht="18" customHeight="1">
      <c r="B8" s="16"/>
      <c r="C8" s="16"/>
      <c r="D8" s="16"/>
      <c r="E8" s="17" t="s">
        <v>14</v>
      </c>
      <c r="F8" s="18"/>
      <c r="G8" s="17" t="s">
        <v>15</v>
      </c>
      <c r="H8" s="18"/>
      <c r="I8" s="17" t="s">
        <v>16</v>
      </c>
      <c r="J8" s="18"/>
      <c r="K8" s="15"/>
      <c r="L8" s="15"/>
    </row>
    <row r="9" ht="39" customHeight="1">
      <c r="B9" s="19"/>
      <c r="C9" s="16"/>
      <c r="D9" s="16"/>
      <c r="E9" s="10" t="s">
        <v>17</v>
      </c>
      <c r="F9" s="10" t="s">
        <v>18</v>
      </c>
      <c r="G9" s="10" t="s">
        <v>19</v>
      </c>
      <c r="H9" s="10" t="s">
        <v>18</v>
      </c>
      <c r="I9" s="10" t="s">
        <v>19</v>
      </c>
      <c r="J9" s="10" t="s">
        <v>18</v>
      </c>
      <c r="K9" s="15"/>
      <c r="L9" s="15"/>
    </row>
    <row r="10" ht="39" customHeight="1">
      <c r="B10" s="20">
        <v>1</v>
      </c>
      <c r="C10" s="21" t="s">
        <v>20</v>
      </c>
      <c r="D10" s="22" t="s">
        <v>21</v>
      </c>
      <c r="E10" s="23">
        <v>119210</v>
      </c>
      <c r="F10" s="23">
        <f>E10*K10</f>
        <v>2145780</v>
      </c>
      <c r="G10" s="23">
        <v>125878</v>
      </c>
      <c r="H10" s="24">
        <f>G10*K10</f>
        <v>2265804</v>
      </c>
      <c r="I10" s="23">
        <v>147552</v>
      </c>
      <c r="J10" s="24">
        <f>I10*K10</f>
        <v>2655936</v>
      </c>
      <c r="K10" s="25">
        <v>18</v>
      </c>
      <c r="L10" s="24">
        <f>(F10+J10+H10)/3</f>
        <v>2355840</v>
      </c>
    </row>
    <row r="11" ht="39" customHeight="1">
      <c r="B11" s="20">
        <v>2</v>
      </c>
      <c r="C11" s="21" t="s">
        <v>22</v>
      </c>
      <c r="D11" s="22" t="s">
        <v>23</v>
      </c>
      <c r="E11" s="23">
        <v>85988</v>
      </c>
      <c r="F11" s="23">
        <f>E11*K11</f>
        <v>85988</v>
      </c>
      <c r="G11" s="23">
        <v>98745</v>
      </c>
      <c r="H11" s="24">
        <f>G11*K11</f>
        <v>98745</v>
      </c>
      <c r="I11" s="23">
        <v>110077</v>
      </c>
      <c r="J11" s="24">
        <f>I11*K11</f>
        <v>110077</v>
      </c>
      <c r="K11" s="25">
        <v>1</v>
      </c>
      <c r="L11" s="24">
        <f>(F11+J11+H11)/3</f>
        <v>98270</v>
      </c>
    </row>
    <row r="12" ht="30.75" customHeight="1">
      <c r="B12" s="20">
        <v>3</v>
      </c>
      <c r="C12" s="21" t="s">
        <v>24</v>
      </c>
      <c r="D12" s="22" t="s">
        <v>21</v>
      </c>
      <c r="E12" s="23">
        <v>135746</v>
      </c>
      <c r="F12" s="23">
        <f>E12*K12</f>
        <v>3122158</v>
      </c>
      <c r="G12" s="23">
        <v>148972</v>
      </c>
      <c r="H12" s="24">
        <f>G12*K12</f>
        <v>3426356</v>
      </c>
      <c r="I12" s="23">
        <v>166524</v>
      </c>
      <c r="J12" s="24">
        <f>I12*K12</f>
        <v>3830052</v>
      </c>
      <c r="K12" s="25">
        <v>23</v>
      </c>
      <c r="L12" s="24">
        <f>(F12+J12+H12)/3</f>
        <v>3459522</v>
      </c>
    </row>
    <row r="13" ht="18.75" customHeight="1">
      <c r="B13" s="26" t="s">
        <v>25</v>
      </c>
      <c r="C13" s="27"/>
      <c r="D13" s="27"/>
      <c r="E13" s="28"/>
      <c r="F13" s="29">
        <f>SUM(F10:F12)</f>
        <v>5353926</v>
      </c>
      <c r="G13" s="26"/>
      <c r="H13" s="29">
        <f>SUM(H9:H12)</f>
        <v>5790905</v>
      </c>
      <c r="I13" s="26"/>
      <c r="J13" s="29">
        <f>SUM(J10:J12)</f>
        <v>6596065</v>
      </c>
      <c r="K13" s="28"/>
      <c r="L13" s="29">
        <f>SUM(L10:L12)</f>
        <v>5913632</v>
      </c>
    </row>
    <row r="14" s="30" customFormat="1" ht="79.5" customHeight="1">
      <c r="B14" s="31" t="s">
        <v>26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="30" customFormat="1" ht="25.5" customHeight="1">
      <c r="B15" s="32" t="s">
        <v>27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ht="46.5" customHeight="1">
      <c r="B16" s="33" t="s">
        <v>28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ht="14.25"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</row>
    <row r="18" ht="14.25"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</row>
    <row r="19" ht="14.25"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</row>
    <row r="20" ht="14.25"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</row>
    <row r="21" ht="14.25">
      <c r="B21" s="1"/>
      <c r="C21" s="1"/>
      <c r="D21" s="1"/>
      <c r="E21" s="1"/>
      <c r="F21" s="1"/>
      <c r="G21" s="1"/>
      <c r="H21" s="1"/>
      <c r="I21" s="1"/>
      <c r="J21" s="1"/>
      <c r="K21" s="2"/>
      <c r="L21" s="2"/>
    </row>
    <row r="22" ht="14.25"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</row>
    <row r="23" ht="14.25">
      <c r="B23" s="1"/>
      <c r="C23" s="1"/>
      <c r="D23" s="1"/>
      <c r="E23" s="1"/>
      <c r="F23" s="1"/>
      <c r="G23" s="1"/>
      <c r="H23" s="1"/>
      <c r="I23" s="1"/>
      <c r="J23" s="1"/>
      <c r="K23" s="2"/>
      <c r="L23" s="2"/>
    </row>
    <row r="24" ht="14.25"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</row>
    <row r="25" ht="14.25">
      <c r="B25" s="1"/>
      <c r="C25" s="1"/>
      <c r="D25" s="1"/>
      <c r="E25" s="1"/>
      <c r="F25" s="1"/>
      <c r="G25" s="1"/>
      <c r="H25" s="1"/>
      <c r="I25" s="1"/>
      <c r="J25" s="1"/>
      <c r="K25" s="2"/>
      <c r="L25" s="2"/>
    </row>
    <row r="26" ht="14.25">
      <c r="B26" s="1"/>
      <c r="C26" s="1"/>
      <c r="D26" s="1"/>
      <c r="E26" s="1"/>
      <c r="F26" s="1"/>
      <c r="G26" s="1"/>
      <c r="H26" s="1"/>
      <c r="I26" s="1"/>
      <c r="J26" s="1"/>
      <c r="K26" s="2"/>
      <c r="L26" s="2"/>
    </row>
    <row r="27" ht="14.25">
      <c r="B27" s="1"/>
      <c r="C27" s="1"/>
      <c r="D27" s="1"/>
      <c r="E27" s="1"/>
      <c r="F27" s="1"/>
      <c r="G27" s="1"/>
      <c r="H27" s="1"/>
      <c r="I27" s="1"/>
      <c r="J27" s="1"/>
      <c r="K27" s="2"/>
      <c r="L27" s="2"/>
    </row>
    <row r="28" ht="14.25"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</row>
    <row r="29" ht="14.25">
      <c r="B29" s="1"/>
      <c r="C29" s="1"/>
      <c r="D29" s="1"/>
      <c r="E29" s="1"/>
      <c r="F29" s="1"/>
      <c r="G29" s="1"/>
      <c r="H29" s="1"/>
      <c r="I29" s="1"/>
      <c r="J29" s="1"/>
      <c r="K29" s="2"/>
      <c r="L29" s="2"/>
    </row>
    <row r="30" ht="14.25">
      <c r="B30" s="1"/>
      <c r="C30" s="1"/>
      <c r="D30" s="1"/>
      <c r="E30" s="1"/>
      <c r="F30" s="1"/>
      <c r="G30" s="1"/>
      <c r="H30" s="1"/>
      <c r="I30" s="1"/>
      <c r="J30" s="1"/>
      <c r="K30" s="2"/>
      <c r="L30" s="2"/>
    </row>
    <row r="31" ht="14.25">
      <c r="B31" s="1"/>
      <c r="C31" s="1"/>
      <c r="D31" s="1"/>
      <c r="E31" s="1"/>
      <c r="F31" s="1"/>
      <c r="G31" s="1"/>
      <c r="H31" s="1"/>
      <c r="I31" s="1"/>
      <c r="J31" s="1"/>
      <c r="K31" s="2"/>
      <c r="L31" s="2"/>
    </row>
    <row r="32" ht="14.25">
      <c r="B32" s="1"/>
      <c r="C32" s="1"/>
      <c r="D32" s="1"/>
      <c r="E32" s="1"/>
      <c r="F32" s="1"/>
      <c r="G32" s="1"/>
      <c r="H32" s="1"/>
      <c r="I32" s="1"/>
      <c r="J32" s="1"/>
      <c r="K32" s="2"/>
      <c r="L32" s="2"/>
    </row>
    <row r="33" ht="14.25">
      <c r="B33" s="1"/>
      <c r="C33" s="1"/>
      <c r="D33" s="1"/>
      <c r="E33" s="1"/>
      <c r="F33" s="1"/>
      <c r="G33" s="1"/>
      <c r="H33" s="1"/>
      <c r="I33" s="1"/>
      <c r="J33" s="1"/>
      <c r="K33" s="2"/>
      <c r="L33" s="2"/>
    </row>
    <row r="34" ht="14.25">
      <c r="F34" s="1"/>
      <c r="H34" s="1"/>
      <c r="J34" s="1"/>
      <c r="L34" s="2"/>
    </row>
  </sheetData>
  <mergeCells count="21">
    <mergeCell ref="J1:L1"/>
    <mergeCell ref="B2:L2"/>
    <mergeCell ref="B3:L3"/>
    <mergeCell ref="B4:L4"/>
    <mergeCell ref="B5:D5"/>
    <mergeCell ref="E5:L5"/>
    <mergeCell ref="B6:D6"/>
    <mergeCell ref="E6:L6"/>
    <mergeCell ref="B7:B9"/>
    <mergeCell ref="C7:C9"/>
    <mergeCell ref="D7:D9"/>
    <mergeCell ref="E7:J7"/>
    <mergeCell ref="K7:K9"/>
    <mergeCell ref="L7:L9"/>
    <mergeCell ref="E8:F8"/>
    <mergeCell ref="G8:H8"/>
    <mergeCell ref="I8:J8"/>
    <mergeCell ref="B13:C13"/>
    <mergeCell ref="B14:L14"/>
    <mergeCell ref="B15:L15"/>
    <mergeCell ref="B16:L16"/>
  </mergeCells>
  <printOptions headings="0" gridLines="0"/>
  <pageMargins left="0.82677165354330695" right="0.07874015748031496" top="0.78740157480314954" bottom="0.78740157480314954" header="0.31496062992125984" footer="0.31496062992125984"/>
  <pageSetup paperSize="9" scale="57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Жапекенова Динара</dc:creator>
  <cp:revision>22</cp:revision>
  <dcterms:created xsi:type="dcterms:W3CDTF">2022-04-07T09:35:10Z</dcterms:created>
  <dcterms:modified xsi:type="dcterms:W3CDTF">2025-12-18T11:57:42Z</dcterms:modified>
</cp:coreProperties>
</file>