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c\обмен\ОТДЕЛ ЗАКУПОК\ТОРГИ 2026\АУКЦИОНЫ\40-26 Диагностика ОМС\"/>
    </mc:Choice>
  </mc:AlternateContent>
  <bookViews>
    <workbookView xWindow="0" yWindow="0" windowWidth="28800" windowHeight="1204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J36" i="1"/>
  <c r="J35" i="1"/>
  <c r="J34" i="1"/>
  <c r="J33" i="1"/>
  <c r="J32" i="1"/>
  <c r="J31" i="1"/>
  <c r="J30" i="1"/>
  <c r="J29" i="1"/>
  <c r="J28" i="1"/>
  <c r="H36" i="1"/>
  <c r="H35" i="1"/>
  <c r="H34" i="1"/>
  <c r="H33" i="1"/>
  <c r="H32" i="1"/>
  <c r="H31" i="1"/>
  <c r="H30" i="1"/>
  <c r="H29" i="1"/>
  <c r="H28" i="1"/>
  <c r="F36" i="1"/>
  <c r="F35" i="1"/>
  <c r="F34" i="1"/>
  <c r="F33" i="1"/>
  <c r="F32" i="1"/>
  <c r="F31" i="1"/>
  <c r="F30" i="1"/>
  <c r="F29" i="1"/>
  <c r="F28" i="1"/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J13" i="1" l="1"/>
  <c r="J37" i="1" s="1"/>
  <c r="H13" i="1"/>
  <c r="H37" i="1" s="1"/>
  <c r="F13" i="1"/>
  <c r="F37" i="1" s="1"/>
  <c r="J40" i="1" l="1"/>
  <c r="J39" i="1" s="1"/>
</calcChain>
</file>

<file path=xl/sharedStrings.xml><?xml version="1.0" encoding="utf-8"?>
<sst xmlns="http://schemas.openxmlformats.org/spreadsheetml/2006/main" count="103" uniqueCount="45">
  <si>
    <t>№ п/п</t>
  </si>
  <si>
    <t xml:space="preserve">Обоснование начальной (максимальной) цены договора на поставку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</si>
  <si>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</si>
  <si>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(предметом)закупки </t>
  </si>
  <si>
    <t>Ценовое предложение № 1</t>
  </si>
  <si>
    <t>Ценовое предложение № 2</t>
  </si>
  <si>
    <t xml:space="preserve">Ценовое предложение  № 3
</t>
  </si>
  <si>
    <t>Цена, руб.</t>
  </si>
  <si>
    <t>Стоимость, руб.</t>
  </si>
  <si>
    <t>ИТОГО: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</si>
  <si>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</si>
  <si>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</si>
  <si>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>Торговое наименование</t>
  </si>
  <si>
    <t>Единица измерения</t>
  </si>
  <si>
    <t>В общую цену включены все расходы Поставщика, обязательные для осуществления им своих обязательств по Контракту в полном объеме и надлежащего качества, а также затраты по хранению Товара, на упаковку, транспортные расходы по доставке Товара, разгрузку-погрузку, в том числе расходы на страхование, налоги, сборы, пошлины и другие обязательные платежи, установленные законодательством РФ</t>
  </si>
  <si>
    <t>Количество товара, уп.</t>
  </si>
  <si>
    <t>Зажим диссекционный эндоскопический</t>
  </si>
  <si>
    <t>Ножницы хирургические</t>
  </si>
  <si>
    <t>Ножницы сосудистые</t>
  </si>
  <si>
    <t>Ножницы препаровальные</t>
  </si>
  <si>
    <t xml:space="preserve">Гель для УЗИ </t>
  </si>
  <si>
    <t xml:space="preserve">Гель д/иссл.УЗИ </t>
  </si>
  <si>
    <t xml:space="preserve">Гель д/иссл.ЭКГ </t>
  </si>
  <si>
    <t xml:space="preserve">Жидкость электродная контактная д/иссл.ЭКГ </t>
  </si>
  <si>
    <t xml:space="preserve">Термобумага </t>
  </si>
  <si>
    <t>Бумага диаграммная</t>
  </si>
  <si>
    <t>Электрод для ЭКГ</t>
  </si>
  <si>
    <t xml:space="preserve">Пленка медицинская рентгеновская </t>
  </si>
  <si>
    <t xml:space="preserve">Термопленка </t>
  </si>
  <si>
    <t xml:space="preserve">Пленка лазерная </t>
  </si>
  <si>
    <t xml:space="preserve">Пленка  термографическая медицинская </t>
  </si>
  <si>
    <t>Катетер в/в с портом.</t>
  </si>
  <si>
    <t xml:space="preserve">Удлинитель </t>
  </si>
  <si>
    <t xml:space="preserve">Игла инъекционная </t>
  </si>
  <si>
    <t xml:space="preserve">Шприц-колба к инъекционной системе </t>
  </si>
  <si>
    <t xml:space="preserve">Трубка витая удлинительная одинарная  к инъекционной системе </t>
  </si>
  <si>
    <t>Чехол защитный на оборудование</t>
  </si>
  <si>
    <t xml:space="preserve">Мундштук </t>
  </si>
  <si>
    <t>Шт.</t>
  </si>
  <si>
    <t>Упак.</t>
  </si>
  <si>
    <t>Упак</t>
  </si>
  <si>
    <t>Заглушка с инъекционной мембраной ИН-стоппер</t>
  </si>
  <si>
    <t>Кран инфузионный трехходовой Дискофикс С</t>
  </si>
  <si>
    <t>Приложение №  3
к извещению о проведении закупки № 40-26/ ЭА</t>
  </si>
  <si>
    <t>Объект закупки (предмет договора): Поставка расходного материала для диагностических отделений (ОМС)  в 2026 году  АО "МСЧ "Нефтяник"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</si>
</sst>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textRotation="90" wrapText="1"/>
    </xf>
    <xf numFmtId="3" fontId="4" fillId="0" borderId="3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16" workbookViewId="0">
      <selection activeCell="H16" sqref="H16"/>
    </sheetView>
  </sheetViews>
  <sheetFormatPr defaultRowHeight="15" x14ac:dyDescent="0.25"/>
  <cols>
    <col min="1" max="1" width="9.5703125" style="1" customWidth="1"/>
    <col min="2" max="2" width="26.28515625" style="2" customWidth="1"/>
    <col min="3" max="3" width="9.85546875" style="2" customWidth="1"/>
    <col min="4" max="4" width="9.140625" style="3"/>
    <col min="5" max="5" width="9.140625" style="1"/>
    <col min="6" max="6" width="14.85546875" style="1" customWidth="1"/>
    <col min="7" max="7" width="10.140625" style="1" bestFit="1" customWidth="1"/>
    <col min="8" max="8" width="15.140625" style="1" customWidth="1"/>
    <col min="9" max="9" width="12.28515625" style="1" customWidth="1"/>
    <col min="10" max="10" width="14.5703125" style="1" customWidth="1"/>
    <col min="11" max="16384" width="9.140625" style="1"/>
  </cols>
  <sheetData>
    <row r="1" spans="1:13" ht="48.75" customHeight="1" x14ac:dyDescent="0.25">
      <c r="F1" s="44" t="s">
        <v>43</v>
      </c>
      <c r="G1" s="44"/>
      <c r="H1" s="44"/>
      <c r="I1" s="44"/>
      <c r="J1" s="44"/>
    </row>
    <row r="2" spans="1:13" x14ac:dyDescent="0.25">
      <c r="F2" s="4"/>
      <c r="G2" s="4"/>
      <c r="H2" s="64"/>
      <c r="I2" s="64"/>
      <c r="J2" s="64"/>
    </row>
    <row r="3" spans="1:13" x14ac:dyDescent="0.25">
      <c r="F3" s="5"/>
      <c r="G3" s="5"/>
      <c r="H3" s="5"/>
      <c r="J3" s="6"/>
    </row>
    <row r="4" spans="1:13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M4" s="4"/>
    </row>
    <row r="5" spans="1:13" ht="36" customHeight="1" x14ac:dyDescent="0.25">
      <c r="A5" s="52" t="s">
        <v>44</v>
      </c>
      <c r="B5" s="52"/>
      <c r="C5" s="52"/>
      <c r="D5" s="52"/>
      <c r="E5" s="52"/>
      <c r="F5" s="52"/>
      <c r="G5" s="52"/>
      <c r="H5" s="52"/>
      <c r="I5" s="52"/>
      <c r="J5" s="52"/>
      <c r="M5" s="4"/>
    </row>
    <row r="6" spans="1:13" ht="12.75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M6" s="18"/>
    </row>
    <row r="7" spans="1:13" ht="28.5" customHeight="1" x14ac:dyDescent="0.25">
      <c r="A7" s="52" t="s">
        <v>2</v>
      </c>
      <c r="B7" s="52"/>
      <c r="C7" s="52"/>
      <c r="D7" s="52"/>
      <c r="E7" s="52"/>
      <c r="F7" s="52"/>
      <c r="G7" s="52"/>
      <c r="H7" s="52"/>
      <c r="I7" s="52"/>
      <c r="J7" s="52"/>
      <c r="M7" s="4"/>
    </row>
    <row r="8" spans="1:13" x14ac:dyDescent="0.25">
      <c r="A8" s="7"/>
      <c r="B8" s="7"/>
      <c r="C8" s="19"/>
      <c r="D8" s="7"/>
      <c r="E8" s="7"/>
      <c r="F8" s="7"/>
      <c r="G8" s="7"/>
      <c r="H8" s="7"/>
      <c r="I8" s="7"/>
      <c r="J8" s="7"/>
      <c r="M8" s="8"/>
    </row>
    <row r="9" spans="1:13" ht="30.75" customHeight="1" x14ac:dyDescent="0.25">
      <c r="A9" s="65" t="s">
        <v>3</v>
      </c>
      <c r="B9" s="65"/>
      <c r="C9" s="65"/>
      <c r="D9" s="65"/>
      <c r="E9" s="65"/>
      <c r="F9" s="65"/>
      <c r="G9" s="65"/>
      <c r="H9" s="65"/>
      <c r="I9" s="65"/>
      <c r="J9" s="65"/>
      <c r="M9" s="9"/>
    </row>
    <row r="10" spans="1:13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M10" s="9"/>
    </row>
    <row r="11" spans="1:13" ht="15" customHeight="1" x14ac:dyDescent="0.25">
      <c r="A11" s="46" t="s">
        <v>0</v>
      </c>
      <c r="B11" s="53" t="s">
        <v>12</v>
      </c>
      <c r="C11" s="53" t="s">
        <v>13</v>
      </c>
      <c r="D11" s="48" t="s">
        <v>15</v>
      </c>
      <c r="E11" s="50" t="s">
        <v>4</v>
      </c>
      <c r="F11" s="50"/>
      <c r="G11" s="50" t="s">
        <v>5</v>
      </c>
      <c r="H11" s="50"/>
      <c r="I11" s="51" t="s">
        <v>6</v>
      </c>
      <c r="J11" s="51"/>
      <c r="M11" s="9"/>
    </row>
    <row r="12" spans="1:13" s="11" customFormat="1" ht="71.25" customHeight="1" x14ac:dyDescent="0.25">
      <c r="A12" s="47"/>
      <c r="B12" s="54"/>
      <c r="C12" s="54"/>
      <c r="D12" s="49"/>
      <c r="E12" s="25" t="s">
        <v>7</v>
      </c>
      <c r="F12" s="25" t="s">
        <v>8</v>
      </c>
      <c r="G12" s="24" t="s">
        <v>7</v>
      </c>
      <c r="H12" s="24" t="s">
        <v>8</v>
      </c>
      <c r="I12" s="24" t="s">
        <v>7</v>
      </c>
      <c r="J12" s="24" t="s">
        <v>8</v>
      </c>
      <c r="M12" s="7"/>
    </row>
    <row r="13" spans="1:13" s="11" customFormat="1" ht="14.25" x14ac:dyDescent="0.25">
      <c r="A13" s="28">
        <v>1</v>
      </c>
      <c r="B13" s="26" t="s">
        <v>20</v>
      </c>
      <c r="C13" s="29" t="s">
        <v>38</v>
      </c>
      <c r="D13" s="21">
        <v>20</v>
      </c>
      <c r="E13" s="22">
        <v>990</v>
      </c>
      <c r="F13" s="12">
        <f>E13*D13</f>
        <v>19800</v>
      </c>
      <c r="G13" s="22">
        <v>1015</v>
      </c>
      <c r="H13" s="12">
        <f>G13*D13</f>
        <v>20300</v>
      </c>
      <c r="I13" s="12">
        <v>1035</v>
      </c>
      <c r="J13" s="12">
        <f>I13*D13</f>
        <v>20700</v>
      </c>
      <c r="M13" s="19"/>
    </row>
    <row r="14" spans="1:13" s="11" customFormat="1" ht="14.25" x14ac:dyDescent="0.25">
      <c r="A14" s="28">
        <v>2</v>
      </c>
      <c r="B14" s="26" t="s">
        <v>21</v>
      </c>
      <c r="C14" s="29" t="s">
        <v>38</v>
      </c>
      <c r="D14" s="21">
        <v>500</v>
      </c>
      <c r="E14" s="22">
        <v>120</v>
      </c>
      <c r="F14" s="12">
        <f t="shared" ref="F14:F36" si="0">E14*D14</f>
        <v>60000</v>
      </c>
      <c r="G14" s="22">
        <v>125</v>
      </c>
      <c r="H14" s="12">
        <f t="shared" ref="H14:H36" si="1">G14*D14</f>
        <v>62500</v>
      </c>
      <c r="I14" s="12">
        <v>128</v>
      </c>
      <c r="J14" s="12">
        <f t="shared" ref="J14:J33" si="2">I14*D14</f>
        <v>64000</v>
      </c>
      <c r="M14" s="19"/>
    </row>
    <row r="15" spans="1:13" s="11" customFormat="1" ht="24" x14ac:dyDescent="0.25">
      <c r="A15" s="28">
        <v>3</v>
      </c>
      <c r="B15" s="26" t="s">
        <v>23</v>
      </c>
      <c r="C15" s="29" t="s">
        <v>38</v>
      </c>
      <c r="D15" s="21">
        <v>50</v>
      </c>
      <c r="E15" s="22">
        <v>120</v>
      </c>
      <c r="F15" s="12">
        <f t="shared" si="0"/>
        <v>6000</v>
      </c>
      <c r="G15" s="22">
        <v>122</v>
      </c>
      <c r="H15" s="12">
        <f t="shared" si="1"/>
        <v>6100</v>
      </c>
      <c r="I15" s="12">
        <v>124</v>
      </c>
      <c r="J15" s="12">
        <f t="shared" si="2"/>
        <v>6200</v>
      </c>
      <c r="M15" s="19"/>
    </row>
    <row r="16" spans="1:13" s="11" customFormat="1" ht="14.25" x14ac:dyDescent="0.25">
      <c r="A16" s="28">
        <v>4</v>
      </c>
      <c r="B16" s="26" t="s">
        <v>24</v>
      </c>
      <c r="C16" s="29" t="s">
        <v>38</v>
      </c>
      <c r="D16" s="21">
        <v>100</v>
      </c>
      <c r="E16" s="22">
        <v>1160</v>
      </c>
      <c r="F16" s="12">
        <f t="shared" si="0"/>
        <v>116000</v>
      </c>
      <c r="G16" s="22">
        <v>1183</v>
      </c>
      <c r="H16" s="12">
        <f t="shared" si="1"/>
        <v>118300</v>
      </c>
      <c r="I16" s="12">
        <v>1207</v>
      </c>
      <c r="J16" s="12">
        <f t="shared" si="2"/>
        <v>120700</v>
      </c>
      <c r="M16" s="19"/>
    </row>
    <row r="17" spans="1:13" s="11" customFormat="1" ht="14.25" x14ac:dyDescent="0.25">
      <c r="A17" s="28">
        <v>5</v>
      </c>
      <c r="B17" s="26" t="s">
        <v>25</v>
      </c>
      <c r="C17" s="29" t="s">
        <v>38</v>
      </c>
      <c r="D17" s="21">
        <v>104</v>
      </c>
      <c r="E17" s="22">
        <v>212</v>
      </c>
      <c r="F17" s="12">
        <f t="shared" si="0"/>
        <v>22048</v>
      </c>
      <c r="G17" s="22">
        <v>216</v>
      </c>
      <c r="H17" s="12">
        <f t="shared" si="1"/>
        <v>22464</v>
      </c>
      <c r="I17" s="12">
        <v>220</v>
      </c>
      <c r="J17" s="12">
        <f t="shared" si="2"/>
        <v>22880</v>
      </c>
      <c r="M17" s="19"/>
    </row>
    <row r="18" spans="1:13" s="11" customFormat="1" ht="14.25" x14ac:dyDescent="0.25">
      <c r="A18" s="28">
        <v>6</v>
      </c>
      <c r="B18" s="26" t="s">
        <v>25</v>
      </c>
      <c r="C18" s="29" t="s">
        <v>38</v>
      </c>
      <c r="D18" s="21">
        <v>63</v>
      </c>
      <c r="E18" s="22">
        <v>146</v>
      </c>
      <c r="F18" s="12">
        <f t="shared" si="0"/>
        <v>9198</v>
      </c>
      <c r="G18" s="22">
        <v>156</v>
      </c>
      <c r="H18" s="12">
        <f t="shared" si="1"/>
        <v>9828</v>
      </c>
      <c r="I18" s="12">
        <v>159</v>
      </c>
      <c r="J18" s="12">
        <f t="shared" si="2"/>
        <v>10017</v>
      </c>
      <c r="M18" s="19"/>
    </row>
    <row r="19" spans="1:13" s="11" customFormat="1" ht="14.25" x14ac:dyDescent="0.25">
      <c r="A19" s="28">
        <v>7</v>
      </c>
      <c r="B19" s="26" t="s">
        <v>26</v>
      </c>
      <c r="C19" s="29" t="s">
        <v>38</v>
      </c>
      <c r="D19" s="21">
        <v>3000</v>
      </c>
      <c r="E19" s="22">
        <v>11</v>
      </c>
      <c r="F19" s="12">
        <f t="shared" si="0"/>
        <v>33000</v>
      </c>
      <c r="G19" s="22">
        <v>11</v>
      </c>
      <c r="H19" s="12">
        <f t="shared" si="1"/>
        <v>33000</v>
      </c>
      <c r="I19" s="12">
        <v>11</v>
      </c>
      <c r="J19" s="12">
        <f t="shared" si="2"/>
        <v>33000</v>
      </c>
      <c r="M19" s="19"/>
    </row>
    <row r="20" spans="1:13" s="11" customFormat="1" ht="14.25" x14ac:dyDescent="0.25">
      <c r="A20" s="28">
        <v>8</v>
      </c>
      <c r="B20" s="26" t="s">
        <v>28</v>
      </c>
      <c r="C20" s="29" t="s">
        <v>39</v>
      </c>
      <c r="D20" s="21">
        <v>2</v>
      </c>
      <c r="E20" s="22">
        <v>16120</v>
      </c>
      <c r="F20" s="12">
        <f t="shared" si="0"/>
        <v>32240</v>
      </c>
      <c r="G20" s="22">
        <v>16442</v>
      </c>
      <c r="H20" s="12">
        <f t="shared" si="1"/>
        <v>32884</v>
      </c>
      <c r="I20" s="12">
        <v>16774</v>
      </c>
      <c r="J20" s="12">
        <f t="shared" si="2"/>
        <v>33548</v>
      </c>
      <c r="M20" s="19"/>
    </row>
    <row r="21" spans="1:13" s="11" customFormat="1" ht="14.25" x14ac:dyDescent="0.25">
      <c r="A21" s="28">
        <v>9</v>
      </c>
      <c r="B21" s="26" t="s">
        <v>28</v>
      </c>
      <c r="C21" s="29" t="s">
        <v>39</v>
      </c>
      <c r="D21" s="21">
        <v>2</v>
      </c>
      <c r="E21" s="22">
        <v>31770</v>
      </c>
      <c r="F21" s="12">
        <f t="shared" si="0"/>
        <v>63540</v>
      </c>
      <c r="G21" s="22">
        <v>32405</v>
      </c>
      <c r="H21" s="12">
        <f t="shared" si="1"/>
        <v>64810</v>
      </c>
      <c r="I21" s="12">
        <v>33053</v>
      </c>
      <c r="J21" s="12">
        <f t="shared" si="2"/>
        <v>66106</v>
      </c>
      <c r="M21" s="19"/>
    </row>
    <row r="22" spans="1:13" s="11" customFormat="1" ht="14.25" x14ac:dyDescent="0.25">
      <c r="A22" s="28">
        <v>10</v>
      </c>
      <c r="B22" s="26" t="s">
        <v>29</v>
      </c>
      <c r="C22" s="29" t="s">
        <v>40</v>
      </c>
      <c r="D22" s="21">
        <v>2</v>
      </c>
      <c r="E22" s="22">
        <v>26780</v>
      </c>
      <c r="F22" s="12">
        <f t="shared" si="0"/>
        <v>53560</v>
      </c>
      <c r="G22" s="22">
        <v>27316</v>
      </c>
      <c r="H22" s="12">
        <f t="shared" si="1"/>
        <v>54632</v>
      </c>
      <c r="I22" s="12">
        <v>27862</v>
      </c>
      <c r="J22" s="12">
        <f t="shared" si="2"/>
        <v>55724</v>
      </c>
      <c r="M22" s="19"/>
    </row>
    <row r="23" spans="1:13" s="11" customFormat="1" ht="14.25" x14ac:dyDescent="0.25">
      <c r="A23" s="28">
        <v>11</v>
      </c>
      <c r="B23" s="26" t="s">
        <v>29</v>
      </c>
      <c r="C23" s="29" t="s">
        <v>40</v>
      </c>
      <c r="D23" s="21">
        <v>2</v>
      </c>
      <c r="E23" s="22">
        <v>24948</v>
      </c>
      <c r="F23" s="12">
        <f t="shared" si="0"/>
        <v>49896</v>
      </c>
      <c r="G23" s="22">
        <v>25447</v>
      </c>
      <c r="H23" s="12">
        <f t="shared" si="1"/>
        <v>50894</v>
      </c>
      <c r="I23" s="12">
        <v>25959</v>
      </c>
      <c r="J23" s="12">
        <f t="shared" si="2"/>
        <v>51918</v>
      </c>
      <c r="M23" s="19"/>
    </row>
    <row r="24" spans="1:13" s="11" customFormat="1" ht="24" x14ac:dyDescent="0.25">
      <c r="A24" s="28">
        <v>12</v>
      </c>
      <c r="B24" s="26" t="s">
        <v>30</v>
      </c>
      <c r="C24" s="29" t="s">
        <v>40</v>
      </c>
      <c r="D24" s="21">
        <v>2</v>
      </c>
      <c r="E24" s="22">
        <v>23411</v>
      </c>
      <c r="F24" s="12">
        <f t="shared" si="0"/>
        <v>46822</v>
      </c>
      <c r="G24" s="22">
        <v>23879</v>
      </c>
      <c r="H24" s="12">
        <f t="shared" si="1"/>
        <v>47758</v>
      </c>
      <c r="I24" s="12">
        <v>24357</v>
      </c>
      <c r="J24" s="12">
        <f t="shared" si="2"/>
        <v>48714</v>
      </c>
      <c r="M24" s="19"/>
    </row>
    <row r="25" spans="1:13" s="11" customFormat="1" ht="14.25" x14ac:dyDescent="0.25">
      <c r="A25" s="28">
        <v>13</v>
      </c>
      <c r="B25" s="26" t="s">
        <v>31</v>
      </c>
      <c r="C25" s="29" t="s">
        <v>38</v>
      </c>
      <c r="D25" s="21">
        <v>600</v>
      </c>
      <c r="E25" s="22">
        <v>69</v>
      </c>
      <c r="F25" s="12">
        <f t="shared" si="0"/>
        <v>41400</v>
      </c>
      <c r="G25" s="22">
        <v>70</v>
      </c>
      <c r="H25" s="12">
        <f t="shared" si="1"/>
        <v>42000</v>
      </c>
      <c r="I25" s="12">
        <v>71</v>
      </c>
      <c r="J25" s="12">
        <f t="shared" si="2"/>
        <v>42600</v>
      </c>
      <c r="M25" s="19"/>
    </row>
    <row r="26" spans="1:13" s="11" customFormat="1" ht="14.25" x14ac:dyDescent="0.25">
      <c r="A26" s="28">
        <v>14</v>
      </c>
      <c r="B26" s="26" t="s">
        <v>31</v>
      </c>
      <c r="C26" s="29" t="s">
        <v>38</v>
      </c>
      <c r="D26" s="21">
        <v>600</v>
      </c>
      <c r="E26" s="22">
        <v>69</v>
      </c>
      <c r="F26" s="12">
        <f t="shared" si="0"/>
        <v>41400</v>
      </c>
      <c r="G26" s="22">
        <v>70</v>
      </c>
      <c r="H26" s="12">
        <f t="shared" si="1"/>
        <v>42000</v>
      </c>
      <c r="I26" s="12">
        <v>71</v>
      </c>
      <c r="J26" s="12">
        <f t="shared" si="2"/>
        <v>42600</v>
      </c>
      <c r="M26" s="19"/>
    </row>
    <row r="27" spans="1:13" s="11" customFormat="1" ht="14.25" x14ac:dyDescent="0.25">
      <c r="A27" s="28">
        <v>15</v>
      </c>
      <c r="B27" s="26" t="s">
        <v>31</v>
      </c>
      <c r="C27" s="29" t="s">
        <v>38</v>
      </c>
      <c r="D27" s="21">
        <v>600</v>
      </c>
      <c r="E27" s="22">
        <v>69</v>
      </c>
      <c r="F27" s="12">
        <f t="shared" si="0"/>
        <v>41400</v>
      </c>
      <c r="G27" s="22">
        <v>70</v>
      </c>
      <c r="H27" s="12">
        <f t="shared" si="1"/>
        <v>42000</v>
      </c>
      <c r="I27" s="12">
        <v>71</v>
      </c>
      <c r="J27" s="12">
        <f t="shared" si="2"/>
        <v>42600</v>
      </c>
      <c r="M27" s="19"/>
    </row>
    <row r="28" spans="1:13" x14ac:dyDescent="0.25">
      <c r="A28" s="28">
        <v>16</v>
      </c>
      <c r="B28" s="41" t="s">
        <v>31</v>
      </c>
      <c r="C28" s="29" t="s">
        <v>38</v>
      </c>
      <c r="D28" s="21">
        <v>600</v>
      </c>
      <c r="E28" s="22">
        <v>69</v>
      </c>
      <c r="F28" s="12">
        <f t="shared" si="0"/>
        <v>41400</v>
      </c>
      <c r="G28" s="22">
        <v>70</v>
      </c>
      <c r="H28" s="12">
        <f t="shared" si="1"/>
        <v>42000</v>
      </c>
      <c r="I28" s="12">
        <v>71</v>
      </c>
      <c r="J28" s="12">
        <f t="shared" si="2"/>
        <v>42600</v>
      </c>
    </row>
    <row r="29" spans="1:13" ht="24" x14ac:dyDescent="0.25">
      <c r="A29" s="28">
        <v>17</v>
      </c>
      <c r="B29" s="41" t="s">
        <v>41</v>
      </c>
      <c r="C29" s="29" t="s">
        <v>38</v>
      </c>
      <c r="D29" s="21">
        <v>3000</v>
      </c>
      <c r="E29" s="22">
        <v>27</v>
      </c>
      <c r="F29" s="12">
        <f t="shared" si="0"/>
        <v>81000</v>
      </c>
      <c r="G29" s="22">
        <v>28</v>
      </c>
      <c r="H29" s="12">
        <f t="shared" si="1"/>
        <v>84000</v>
      </c>
      <c r="I29" s="43">
        <v>29</v>
      </c>
      <c r="J29" s="12">
        <f t="shared" si="2"/>
        <v>87000</v>
      </c>
    </row>
    <row r="30" spans="1:13" ht="31.5" customHeight="1" x14ac:dyDescent="0.25">
      <c r="A30" s="28">
        <v>18</v>
      </c>
      <c r="B30" s="41" t="s">
        <v>32</v>
      </c>
      <c r="C30" s="29" t="s">
        <v>38</v>
      </c>
      <c r="D30" s="21">
        <v>600</v>
      </c>
      <c r="E30" s="22">
        <v>80</v>
      </c>
      <c r="F30" s="12">
        <f t="shared" si="0"/>
        <v>48000</v>
      </c>
      <c r="G30" s="22">
        <v>82</v>
      </c>
      <c r="H30" s="12">
        <f t="shared" si="1"/>
        <v>49200</v>
      </c>
      <c r="I30" s="43">
        <v>84</v>
      </c>
      <c r="J30" s="12">
        <f t="shared" si="2"/>
        <v>50400</v>
      </c>
    </row>
    <row r="31" spans="1:13" ht="24" x14ac:dyDescent="0.25">
      <c r="A31" s="28">
        <v>19</v>
      </c>
      <c r="B31" s="41" t="s">
        <v>42</v>
      </c>
      <c r="C31" s="29" t="s">
        <v>38</v>
      </c>
      <c r="D31" s="21">
        <v>1000</v>
      </c>
      <c r="E31" s="22">
        <v>65</v>
      </c>
      <c r="F31" s="12">
        <f t="shared" si="0"/>
        <v>65000</v>
      </c>
      <c r="G31" s="22">
        <v>70</v>
      </c>
      <c r="H31" s="12">
        <f t="shared" si="1"/>
        <v>70000</v>
      </c>
      <c r="I31" s="43">
        <v>71</v>
      </c>
      <c r="J31" s="12">
        <f t="shared" si="2"/>
        <v>71000</v>
      </c>
    </row>
    <row r="32" spans="1:13" ht="24" x14ac:dyDescent="0.25">
      <c r="A32" s="28">
        <v>20</v>
      </c>
      <c r="B32" s="41" t="s">
        <v>34</v>
      </c>
      <c r="C32" s="29" t="s">
        <v>38</v>
      </c>
      <c r="D32" s="21">
        <v>200</v>
      </c>
      <c r="E32" s="22">
        <v>2115</v>
      </c>
      <c r="F32" s="12">
        <f t="shared" si="0"/>
        <v>423000</v>
      </c>
      <c r="G32" s="22">
        <v>2157</v>
      </c>
      <c r="H32" s="12">
        <f t="shared" si="1"/>
        <v>431400</v>
      </c>
      <c r="I32" s="43">
        <v>2200</v>
      </c>
      <c r="J32" s="12">
        <f t="shared" si="2"/>
        <v>440000</v>
      </c>
    </row>
    <row r="33" spans="1:10" ht="42" customHeight="1" x14ac:dyDescent="0.25">
      <c r="A33" s="28">
        <v>21</v>
      </c>
      <c r="B33" s="41" t="s">
        <v>35</v>
      </c>
      <c r="C33" s="29" t="s">
        <v>38</v>
      </c>
      <c r="D33" s="21">
        <v>400</v>
      </c>
      <c r="E33" s="22">
        <v>545</v>
      </c>
      <c r="F33" s="12">
        <f t="shared" si="0"/>
        <v>218000</v>
      </c>
      <c r="G33" s="22">
        <v>556</v>
      </c>
      <c r="H33" s="12">
        <f t="shared" si="1"/>
        <v>222400</v>
      </c>
      <c r="I33" s="43">
        <v>567</v>
      </c>
      <c r="J33" s="12">
        <f t="shared" si="2"/>
        <v>226800</v>
      </c>
    </row>
    <row r="34" spans="1:10" x14ac:dyDescent="0.25">
      <c r="A34" s="28">
        <v>22</v>
      </c>
      <c r="B34" s="42" t="s">
        <v>36</v>
      </c>
      <c r="C34" s="29" t="s">
        <v>38</v>
      </c>
      <c r="D34" s="21">
        <v>100</v>
      </c>
      <c r="E34" s="22">
        <v>190</v>
      </c>
      <c r="F34" s="12">
        <f t="shared" si="0"/>
        <v>19000</v>
      </c>
      <c r="G34" s="22">
        <v>210</v>
      </c>
      <c r="H34" s="12">
        <f t="shared" si="1"/>
        <v>21000</v>
      </c>
      <c r="I34" s="43">
        <v>214</v>
      </c>
      <c r="J34" s="12">
        <f>I34*D34</f>
        <v>21400</v>
      </c>
    </row>
    <row r="35" spans="1:10" x14ac:dyDescent="0.25">
      <c r="A35" s="28">
        <v>23</v>
      </c>
      <c r="B35" s="42" t="s">
        <v>36</v>
      </c>
      <c r="C35" s="29" t="s">
        <v>38</v>
      </c>
      <c r="D35" s="21">
        <v>100</v>
      </c>
      <c r="E35" s="22">
        <v>200</v>
      </c>
      <c r="F35" s="12">
        <f t="shared" si="0"/>
        <v>20000</v>
      </c>
      <c r="G35" s="22">
        <v>210</v>
      </c>
      <c r="H35" s="12">
        <f t="shared" si="1"/>
        <v>21000</v>
      </c>
      <c r="I35" s="43">
        <v>214</v>
      </c>
      <c r="J35" s="12">
        <f>I35*D35</f>
        <v>21400</v>
      </c>
    </row>
    <row r="36" spans="1:10" x14ac:dyDescent="0.25">
      <c r="A36" s="28">
        <v>24</v>
      </c>
      <c r="B36" s="42" t="s">
        <v>37</v>
      </c>
      <c r="C36" s="29" t="s">
        <v>38</v>
      </c>
      <c r="D36" s="21">
        <v>1000</v>
      </c>
      <c r="E36" s="22">
        <v>6.9</v>
      </c>
      <c r="F36" s="12">
        <f t="shared" si="0"/>
        <v>6900</v>
      </c>
      <c r="G36" s="22">
        <v>7</v>
      </c>
      <c r="H36" s="12">
        <f t="shared" si="1"/>
        <v>7000</v>
      </c>
      <c r="I36" s="43">
        <v>7</v>
      </c>
      <c r="J36" s="12">
        <f>I36*D36</f>
        <v>7000</v>
      </c>
    </row>
    <row r="37" spans="1:10" x14ac:dyDescent="0.25">
      <c r="A37" s="66" t="s">
        <v>9</v>
      </c>
      <c r="B37" s="67"/>
      <c r="C37" s="27"/>
      <c r="D37" s="17">
        <f>SUM(D13:D36)</f>
        <v>12647</v>
      </c>
      <c r="E37" s="14"/>
      <c r="F37" s="13">
        <f>SUM(F13:F36)</f>
        <v>1558604</v>
      </c>
      <c r="G37" s="14"/>
      <c r="H37" s="13">
        <f>SUM(H13:H36)</f>
        <v>1597470</v>
      </c>
      <c r="I37" s="14"/>
      <c r="J37" s="13">
        <f>SUM(J13:J36)</f>
        <v>1628907</v>
      </c>
    </row>
    <row r="38" spans="1:10" x14ac:dyDescent="0.25">
      <c r="A38" s="15"/>
      <c r="B38" s="15"/>
      <c r="C38" s="15"/>
      <c r="D38" s="16"/>
      <c r="E38" s="10"/>
      <c r="F38" s="10"/>
      <c r="G38" s="10"/>
      <c r="H38" s="10"/>
      <c r="I38" s="10"/>
      <c r="J38" s="10"/>
    </row>
    <row r="39" spans="1:10" x14ac:dyDescent="0.25">
      <c r="A39" s="61" t="s">
        <v>10</v>
      </c>
      <c r="B39" s="62"/>
      <c r="C39" s="62"/>
      <c r="D39" s="62"/>
      <c r="E39" s="62"/>
      <c r="F39" s="62"/>
      <c r="G39" s="62"/>
      <c r="H39" s="62"/>
      <c r="I39" s="63"/>
      <c r="J39" s="23">
        <f>J40</f>
        <v>1558604</v>
      </c>
    </row>
    <row r="40" spans="1:10" x14ac:dyDescent="0.25">
      <c r="A40" s="55" t="s">
        <v>11</v>
      </c>
      <c r="B40" s="56"/>
      <c r="C40" s="56"/>
      <c r="D40" s="56"/>
      <c r="E40" s="56"/>
      <c r="F40" s="56"/>
      <c r="G40" s="56"/>
      <c r="H40" s="56"/>
      <c r="I40" s="57"/>
      <c r="J40" s="13">
        <f>F37</f>
        <v>1558604</v>
      </c>
    </row>
    <row r="41" spans="1:10" x14ac:dyDescent="0.25">
      <c r="B41" s="1"/>
      <c r="C41" s="1"/>
      <c r="D41" s="1"/>
    </row>
    <row r="42" spans="1:10" ht="41.25" customHeight="1" x14ac:dyDescent="0.25">
      <c r="A42" s="58" t="s">
        <v>14</v>
      </c>
      <c r="B42" s="59"/>
      <c r="C42" s="59"/>
      <c r="D42" s="59"/>
      <c r="E42" s="59"/>
      <c r="F42" s="59"/>
      <c r="G42" s="59"/>
      <c r="H42" s="59"/>
      <c r="I42" s="59"/>
      <c r="J42" s="60"/>
    </row>
    <row r="43" spans="1:10" x14ac:dyDescent="0.25">
      <c r="B43" s="1"/>
      <c r="C43" s="1"/>
      <c r="D43" s="1"/>
    </row>
    <row r="44" spans="1:10" x14ac:dyDescent="0.25">
      <c r="B44" s="1"/>
      <c r="C44" s="1"/>
      <c r="D44" s="1"/>
    </row>
    <row r="45" spans="1:10" x14ac:dyDescent="0.25">
      <c r="B45" s="1"/>
      <c r="C45" s="1"/>
      <c r="D45" s="1"/>
    </row>
    <row r="46" spans="1:10" x14ac:dyDescent="0.25">
      <c r="B46" s="1"/>
      <c r="C46" s="1"/>
      <c r="D46" s="1"/>
    </row>
    <row r="47" spans="1:10" x14ac:dyDescent="0.25">
      <c r="B47" s="1"/>
      <c r="C47" s="1"/>
      <c r="D47" s="1"/>
    </row>
    <row r="48" spans="1:10" x14ac:dyDescent="0.25">
      <c r="B48" s="1"/>
      <c r="C48" s="1"/>
      <c r="D48" s="1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</sheetData>
  <protectedRanges>
    <protectedRange sqref="C13:C27 B13:B20 B22:B27" name="Наименование ТРУ_1"/>
  </protectedRanges>
  <mergeCells count="18">
    <mergeCell ref="A40:I40"/>
    <mergeCell ref="C11:C12"/>
    <mergeCell ref="A42:J42"/>
    <mergeCell ref="A39:I39"/>
    <mergeCell ref="H2:J2"/>
    <mergeCell ref="A4:J4"/>
    <mergeCell ref="A9:J9"/>
    <mergeCell ref="A37:B37"/>
    <mergeCell ref="A5:J5"/>
    <mergeCell ref="F1:J1"/>
    <mergeCell ref="A10:J10"/>
    <mergeCell ref="A11:A12"/>
    <mergeCell ref="D11:D12"/>
    <mergeCell ref="E11:F11"/>
    <mergeCell ref="G11:H11"/>
    <mergeCell ref="I11:J11"/>
    <mergeCell ref="A7:J7"/>
    <mergeCell ref="B11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Q87"/>
  <sheetViews>
    <sheetView topLeftCell="A12" workbookViewId="0">
      <selection activeCell="L36" sqref="L13:L36"/>
    </sheetView>
  </sheetViews>
  <sheetFormatPr defaultRowHeight="15" x14ac:dyDescent="0.25"/>
  <cols>
    <col min="1" max="7" width="9.140625" style="32"/>
    <col min="8" max="8" width="18" style="32" customWidth="1"/>
    <col min="9" max="10" width="9.140625" style="32"/>
    <col min="11" max="11" width="17.5703125" style="32" customWidth="1"/>
    <col min="12" max="12" width="23.42578125" style="32" customWidth="1"/>
    <col min="13" max="16384" width="9.140625" style="32"/>
  </cols>
  <sheetData>
    <row r="3" spans="7:17" x14ac:dyDescent="0.25">
      <c r="G3" s="30"/>
      <c r="H3" s="31"/>
    </row>
    <row r="4" spans="7:17" x14ac:dyDescent="0.25">
      <c r="G4" s="30"/>
      <c r="H4" s="31"/>
      <c r="K4" s="33"/>
      <c r="N4" s="33"/>
      <c r="Q4" s="33"/>
    </row>
    <row r="5" spans="7:17" x14ac:dyDescent="0.25">
      <c r="G5" s="30"/>
      <c r="H5" s="31"/>
      <c r="K5" s="33"/>
      <c r="N5" s="33"/>
      <c r="Q5" s="33"/>
    </row>
    <row r="6" spans="7:17" x14ac:dyDescent="0.25">
      <c r="G6" s="30"/>
      <c r="H6" s="31"/>
      <c r="K6" s="33"/>
      <c r="N6" s="33"/>
      <c r="Q6" s="33"/>
    </row>
    <row r="7" spans="7:17" x14ac:dyDescent="0.25">
      <c r="G7" s="30"/>
      <c r="H7" s="31"/>
      <c r="K7" s="33"/>
      <c r="N7" s="33"/>
      <c r="Q7" s="33"/>
    </row>
    <row r="8" spans="7:17" x14ac:dyDescent="0.25">
      <c r="G8" s="30"/>
      <c r="H8" s="31"/>
      <c r="K8" s="33"/>
      <c r="N8" s="33"/>
      <c r="Q8" s="33"/>
    </row>
    <row r="9" spans="7:17" x14ac:dyDescent="0.25">
      <c r="G9" s="30"/>
      <c r="H9" s="31"/>
      <c r="K9" s="33"/>
      <c r="N9" s="33"/>
      <c r="Q9" s="33"/>
    </row>
    <row r="10" spans="7:17" x14ac:dyDescent="0.25">
      <c r="G10" s="30"/>
      <c r="H10" s="31"/>
      <c r="K10" s="33"/>
      <c r="N10" s="33"/>
      <c r="Q10" s="33"/>
    </row>
    <row r="11" spans="7:17" x14ac:dyDescent="0.25">
      <c r="G11" s="30"/>
      <c r="H11" s="31"/>
      <c r="K11" s="33"/>
      <c r="N11" s="33"/>
      <c r="Q11" s="33"/>
    </row>
    <row r="12" spans="7:17" ht="15.75" thickBot="1" x14ac:dyDescent="0.3">
      <c r="G12" s="30"/>
      <c r="H12" s="31"/>
      <c r="K12" s="33"/>
      <c r="N12" s="33"/>
      <c r="Q12" s="33"/>
    </row>
    <row r="13" spans="7:17" ht="15.75" thickBot="1" x14ac:dyDescent="0.3">
      <c r="G13" s="30"/>
      <c r="H13" s="31"/>
      <c r="K13" s="33"/>
      <c r="L13" s="39" t="s">
        <v>20</v>
      </c>
      <c r="N13" s="33"/>
      <c r="Q13" s="33"/>
    </row>
    <row r="14" spans="7:17" ht="23.25" thickBot="1" x14ac:dyDescent="0.3">
      <c r="G14" s="30"/>
      <c r="H14" s="36" t="s">
        <v>16</v>
      </c>
      <c r="K14" s="33"/>
      <c r="L14" s="40" t="s">
        <v>21</v>
      </c>
      <c r="N14" s="33"/>
      <c r="Q14" s="33"/>
    </row>
    <row r="15" spans="7:17" ht="23.25" thickBot="1" x14ac:dyDescent="0.3">
      <c r="G15" s="30"/>
      <c r="H15" s="36" t="s">
        <v>16</v>
      </c>
      <c r="K15" s="33"/>
      <c r="L15" s="40" t="s">
        <v>22</v>
      </c>
      <c r="N15" s="33"/>
      <c r="Q15" s="33"/>
    </row>
    <row r="16" spans="7:17" ht="26.25" thickBot="1" x14ac:dyDescent="0.3">
      <c r="G16" s="30"/>
      <c r="H16" s="36" t="s">
        <v>16</v>
      </c>
      <c r="K16" s="33"/>
      <c r="L16" s="40" t="s">
        <v>23</v>
      </c>
      <c r="N16" s="33"/>
      <c r="Q16" s="33"/>
    </row>
    <row r="17" spans="7:17" ht="23.25" thickBot="1" x14ac:dyDescent="0.3">
      <c r="G17" s="30"/>
      <c r="H17" s="36" t="s">
        <v>16</v>
      </c>
      <c r="K17" s="33"/>
      <c r="L17" s="40" t="s">
        <v>24</v>
      </c>
      <c r="N17" s="33"/>
      <c r="Q17" s="33"/>
    </row>
    <row r="18" spans="7:17" ht="23.25" thickBot="1" x14ac:dyDescent="0.3">
      <c r="G18" s="30"/>
      <c r="H18" s="38" t="s">
        <v>17</v>
      </c>
      <c r="K18" s="33"/>
      <c r="L18" s="40" t="s">
        <v>25</v>
      </c>
      <c r="N18" s="33"/>
      <c r="Q18" s="33"/>
    </row>
    <row r="19" spans="7:17" ht="15.75" thickBot="1" x14ac:dyDescent="0.3">
      <c r="G19" s="30"/>
      <c r="H19" s="37" t="s">
        <v>18</v>
      </c>
      <c r="K19" s="34"/>
      <c r="L19" s="40" t="s">
        <v>26</v>
      </c>
      <c r="N19" s="33"/>
      <c r="Q19" s="33"/>
    </row>
    <row r="20" spans="7:17" ht="26.25" thickBot="1" x14ac:dyDescent="0.3">
      <c r="G20" s="30"/>
      <c r="H20" s="37" t="s">
        <v>18</v>
      </c>
      <c r="K20" s="33"/>
      <c r="L20" s="40" t="s">
        <v>27</v>
      </c>
      <c r="N20" s="33"/>
      <c r="Q20" s="33"/>
    </row>
    <row r="21" spans="7:17" ht="26.25" thickBot="1" x14ac:dyDescent="0.3">
      <c r="G21" s="30"/>
      <c r="H21" s="37" t="s">
        <v>18</v>
      </c>
      <c r="K21" s="34"/>
      <c r="L21" s="40" t="s">
        <v>27</v>
      </c>
      <c r="N21" s="70"/>
      <c r="Q21" s="70"/>
    </row>
    <row r="22" spans="7:17" ht="23.25" thickBot="1" x14ac:dyDescent="0.3">
      <c r="G22" s="30"/>
      <c r="H22" s="37" t="s">
        <v>19</v>
      </c>
      <c r="K22" s="33"/>
      <c r="L22" s="40" t="s">
        <v>28</v>
      </c>
      <c r="N22" s="70"/>
      <c r="Q22" s="70"/>
    </row>
    <row r="23" spans="7:17" ht="15.75" thickBot="1" x14ac:dyDescent="0.3">
      <c r="G23" s="30"/>
      <c r="K23" s="33"/>
      <c r="L23" s="40" t="s">
        <v>28</v>
      </c>
      <c r="N23" s="33"/>
      <c r="Q23" s="33"/>
    </row>
    <row r="24" spans="7:17" ht="15.75" thickBot="1" x14ac:dyDescent="0.3">
      <c r="G24" s="30"/>
      <c r="K24" s="33"/>
      <c r="L24" s="40" t="s">
        <v>29</v>
      </c>
      <c r="N24" s="33"/>
      <c r="Q24" s="33"/>
    </row>
    <row r="25" spans="7:17" ht="15.75" thickBot="1" x14ac:dyDescent="0.3">
      <c r="G25" s="30"/>
      <c r="K25" s="33"/>
      <c r="L25" s="40" t="s">
        <v>29</v>
      </c>
      <c r="N25" s="33"/>
      <c r="Q25" s="33"/>
    </row>
    <row r="26" spans="7:17" ht="26.25" thickBot="1" x14ac:dyDescent="0.3">
      <c r="G26" s="30"/>
      <c r="K26" s="33"/>
      <c r="L26" s="40" t="s">
        <v>30</v>
      </c>
      <c r="N26" s="33"/>
      <c r="Q26" s="33"/>
    </row>
    <row r="27" spans="7:17" ht="15.75" thickBot="1" x14ac:dyDescent="0.3">
      <c r="G27" s="30"/>
      <c r="H27" s="31"/>
      <c r="K27" s="33"/>
      <c r="L27" s="40" t="s">
        <v>31</v>
      </c>
      <c r="N27" s="33"/>
      <c r="Q27" s="33"/>
    </row>
    <row r="28" spans="7:17" ht="15.75" thickBot="1" x14ac:dyDescent="0.3">
      <c r="G28" s="30"/>
      <c r="H28" s="31"/>
      <c r="K28" s="33"/>
      <c r="L28" s="40" t="s">
        <v>31</v>
      </c>
      <c r="N28" s="33"/>
      <c r="Q28" s="33"/>
    </row>
    <row r="29" spans="7:17" ht="15.75" thickBot="1" x14ac:dyDescent="0.3">
      <c r="G29" s="30"/>
      <c r="H29" s="31"/>
      <c r="K29" s="33"/>
      <c r="L29" s="40" t="s">
        <v>31</v>
      </c>
      <c r="N29" s="33"/>
      <c r="Q29" s="33"/>
    </row>
    <row r="30" spans="7:17" ht="15.75" thickBot="1" x14ac:dyDescent="0.3">
      <c r="G30" s="30"/>
      <c r="H30" s="31"/>
      <c r="K30" s="33"/>
      <c r="L30" s="40" t="s">
        <v>32</v>
      </c>
      <c r="N30" s="33"/>
      <c r="Q30" s="33"/>
    </row>
    <row r="31" spans="7:17" ht="15.75" thickBot="1" x14ac:dyDescent="0.3">
      <c r="G31" s="30"/>
      <c r="H31" s="31"/>
      <c r="K31" s="33"/>
      <c r="L31" s="40" t="s">
        <v>33</v>
      </c>
      <c r="N31" s="33"/>
      <c r="Q31" s="33"/>
    </row>
    <row r="32" spans="7:17" ht="26.25" thickBot="1" x14ac:dyDescent="0.3">
      <c r="G32" s="30"/>
      <c r="H32" s="31"/>
      <c r="K32" s="33"/>
      <c r="L32" s="40" t="s">
        <v>34</v>
      </c>
      <c r="N32" s="33"/>
      <c r="Q32" s="33"/>
    </row>
    <row r="33" spans="7:17" ht="39" thickBot="1" x14ac:dyDescent="0.3">
      <c r="G33" s="30"/>
      <c r="H33" s="31"/>
      <c r="K33" s="33"/>
      <c r="L33" s="40" t="s">
        <v>35</v>
      </c>
      <c r="N33" s="33"/>
      <c r="Q33" s="33"/>
    </row>
    <row r="34" spans="7:17" ht="26.25" thickBot="1" x14ac:dyDescent="0.3">
      <c r="G34" s="30"/>
      <c r="H34" s="31"/>
      <c r="K34" s="33"/>
      <c r="L34" s="40" t="s">
        <v>36</v>
      </c>
      <c r="N34" s="33"/>
      <c r="Q34" s="33"/>
    </row>
    <row r="35" spans="7:17" ht="26.25" thickBot="1" x14ac:dyDescent="0.3">
      <c r="G35" s="30"/>
      <c r="H35" s="31"/>
      <c r="K35" s="33"/>
      <c r="L35" s="40" t="s">
        <v>36</v>
      </c>
      <c r="N35" s="33"/>
      <c r="Q35" s="33"/>
    </row>
    <row r="36" spans="7:17" ht="15.75" thickBot="1" x14ac:dyDescent="0.3">
      <c r="G36" s="30"/>
      <c r="H36" s="31"/>
      <c r="K36" s="33"/>
      <c r="L36" s="40" t="s">
        <v>37</v>
      </c>
      <c r="N36" s="33"/>
      <c r="Q36" s="33"/>
    </row>
    <row r="37" spans="7:17" x14ac:dyDescent="0.25">
      <c r="G37" s="30"/>
      <c r="H37" s="31"/>
      <c r="K37" s="33"/>
      <c r="N37" s="33"/>
      <c r="Q37" s="33"/>
    </row>
    <row r="38" spans="7:17" x14ac:dyDescent="0.25">
      <c r="G38" s="30"/>
      <c r="H38" s="35"/>
      <c r="K38" s="33"/>
      <c r="N38" s="69"/>
      <c r="O38" s="69"/>
      <c r="P38" s="69"/>
      <c r="Q38" s="69"/>
    </row>
    <row r="39" spans="7:17" x14ac:dyDescent="0.25">
      <c r="G39" s="30"/>
      <c r="H39" s="31"/>
      <c r="K39" s="33"/>
      <c r="N39" s="69"/>
      <c r="O39" s="69"/>
      <c r="P39" s="69"/>
      <c r="Q39" s="69"/>
    </row>
    <row r="40" spans="7:17" x14ac:dyDescent="0.25">
      <c r="G40" s="30"/>
      <c r="H40" s="31"/>
      <c r="K40" s="33"/>
      <c r="N40" s="69"/>
      <c r="O40" s="69"/>
      <c r="P40" s="68"/>
      <c r="Q40" s="68"/>
    </row>
    <row r="41" spans="7:17" x14ac:dyDescent="0.25">
      <c r="G41" s="30"/>
      <c r="H41" s="31"/>
      <c r="K41" s="33"/>
      <c r="N41" s="69"/>
      <c r="O41" s="69"/>
      <c r="P41" s="69"/>
      <c r="Q41" s="69"/>
    </row>
    <row r="42" spans="7:17" x14ac:dyDescent="0.25">
      <c r="G42" s="30"/>
      <c r="H42" s="31"/>
      <c r="K42" s="33"/>
      <c r="N42" s="69"/>
      <c r="O42" s="69"/>
      <c r="P42" s="68"/>
      <c r="Q42" s="68"/>
    </row>
    <row r="43" spans="7:17" x14ac:dyDescent="0.25">
      <c r="G43" s="30"/>
      <c r="H43" s="31"/>
      <c r="K43" s="33"/>
      <c r="N43" s="69"/>
      <c r="O43" s="69"/>
      <c r="P43" s="68"/>
      <c r="Q43" s="68"/>
    </row>
    <row r="44" spans="7:17" x14ac:dyDescent="0.25">
      <c r="G44" s="30"/>
      <c r="H44" s="31"/>
      <c r="K44" s="33"/>
      <c r="N44" s="69"/>
      <c r="O44" s="69"/>
      <c r="P44" s="68"/>
      <c r="Q44" s="68"/>
    </row>
    <row r="45" spans="7:17" x14ac:dyDescent="0.25">
      <c r="G45" s="30"/>
      <c r="H45" s="31"/>
      <c r="K45" s="33"/>
      <c r="N45" s="69"/>
      <c r="O45" s="69"/>
      <c r="P45" s="68"/>
      <c r="Q45" s="68"/>
    </row>
    <row r="46" spans="7:17" x14ac:dyDescent="0.25">
      <c r="G46" s="30"/>
      <c r="H46" s="31"/>
      <c r="K46" s="33"/>
      <c r="N46" s="69"/>
      <c r="O46" s="69"/>
      <c r="P46" s="69"/>
      <c r="Q46" s="69"/>
    </row>
    <row r="47" spans="7:17" x14ac:dyDescent="0.25">
      <c r="G47" s="30"/>
      <c r="H47" s="31"/>
      <c r="K47" s="33"/>
      <c r="N47" s="69"/>
      <c r="O47" s="69"/>
      <c r="P47" s="68"/>
      <c r="Q47" s="68"/>
    </row>
    <row r="48" spans="7:17" x14ac:dyDescent="0.25">
      <c r="G48" s="30"/>
      <c r="H48" s="31"/>
      <c r="K48" s="33"/>
      <c r="N48" s="69"/>
      <c r="O48" s="69"/>
      <c r="P48" s="68"/>
      <c r="Q48" s="68"/>
    </row>
    <row r="49" spans="7:17" x14ac:dyDescent="0.25">
      <c r="G49" s="30"/>
      <c r="H49" s="31"/>
      <c r="K49" s="33"/>
      <c r="N49" s="69"/>
      <c r="O49" s="69"/>
      <c r="P49" s="68"/>
      <c r="Q49" s="68"/>
    </row>
    <row r="50" spans="7:17" x14ac:dyDescent="0.25">
      <c r="G50" s="30"/>
      <c r="H50" s="31"/>
      <c r="K50" s="33"/>
      <c r="N50" s="69"/>
      <c r="O50" s="69"/>
      <c r="P50" s="68"/>
      <c r="Q50" s="68"/>
    </row>
    <row r="51" spans="7:17" x14ac:dyDescent="0.25">
      <c r="G51" s="30"/>
      <c r="H51" s="31"/>
      <c r="K51" s="33"/>
      <c r="N51" s="69"/>
      <c r="O51" s="69"/>
      <c r="P51" s="68"/>
      <c r="Q51" s="68"/>
    </row>
    <row r="52" spans="7:17" x14ac:dyDescent="0.25">
      <c r="G52" s="30"/>
      <c r="H52" s="31"/>
      <c r="K52" s="33"/>
      <c r="N52" s="69"/>
      <c r="O52" s="69"/>
      <c r="P52" s="68"/>
      <c r="Q52" s="68"/>
    </row>
    <row r="53" spans="7:17" x14ac:dyDescent="0.25">
      <c r="G53" s="30"/>
      <c r="H53" s="31"/>
      <c r="K53" s="33"/>
      <c r="N53" s="69"/>
      <c r="O53" s="69"/>
      <c r="P53" s="68"/>
      <c r="Q53" s="68"/>
    </row>
    <row r="54" spans="7:17" x14ac:dyDescent="0.25">
      <c r="G54" s="30"/>
      <c r="H54" s="31"/>
      <c r="K54" s="33"/>
      <c r="N54" s="69"/>
      <c r="O54" s="69"/>
      <c r="P54" s="69"/>
      <c r="Q54" s="69"/>
    </row>
    <row r="55" spans="7:17" x14ac:dyDescent="0.25">
      <c r="G55" s="30"/>
      <c r="H55" s="31"/>
      <c r="K55" s="33"/>
      <c r="N55" s="69"/>
      <c r="O55" s="69"/>
      <c r="P55" s="68"/>
      <c r="Q55" s="68"/>
    </row>
    <row r="56" spans="7:17" x14ac:dyDescent="0.25">
      <c r="G56" s="30"/>
      <c r="H56" s="31"/>
      <c r="K56" s="33"/>
      <c r="N56" s="69"/>
      <c r="O56" s="69"/>
      <c r="P56" s="68"/>
      <c r="Q56" s="68"/>
    </row>
    <row r="57" spans="7:17" x14ac:dyDescent="0.25">
      <c r="G57" s="30"/>
      <c r="H57" s="31"/>
      <c r="K57" s="34"/>
      <c r="N57" s="69"/>
      <c r="O57" s="69"/>
      <c r="P57" s="68"/>
      <c r="Q57" s="68"/>
    </row>
    <row r="58" spans="7:17" x14ac:dyDescent="0.25">
      <c r="G58" s="30"/>
      <c r="H58" s="31"/>
      <c r="K58" s="33"/>
      <c r="N58" s="68"/>
      <c r="O58" s="68"/>
      <c r="P58" s="69"/>
      <c r="Q58" s="69"/>
    </row>
    <row r="59" spans="7:17" x14ac:dyDescent="0.25">
      <c r="G59" s="30"/>
      <c r="H59" s="31"/>
      <c r="K59" s="33"/>
      <c r="N59" s="69"/>
      <c r="O59" s="69"/>
      <c r="P59" s="68"/>
      <c r="Q59" s="68"/>
    </row>
    <row r="60" spans="7:17" x14ac:dyDescent="0.25">
      <c r="G60" s="30"/>
      <c r="H60" s="31"/>
      <c r="K60" s="33"/>
      <c r="N60" s="69"/>
      <c r="O60" s="69"/>
      <c r="P60" s="68"/>
      <c r="Q60" s="68"/>
    </row>
    <row r="61" spans="7:17" x14ac:dyDescent="0.25">
      <c r="G61" s="30"/>
      <c r="H61" s="31"/>
      <c r="K61" s="33"/>
      <c r="N61" s="68"/>
      <c r="O61" s="68"/>
      <c r="P61" s="69"/>
      <c r="Q61" s="69"/>
    </row>
    <row r="62" spans="7:17" x14ac:dyDescent="0.25">
      <c r="G62" s="30"/>
      <c r="H62" s="31"/>
      <c r="K62" s="33"/>
      <c r="N62" s="69"/>
      <c r="O62" s="69"/>
      <c r="P62" s="68"/>
      <c r="Q62" s="68"/>
    </row>
    <row r="63" spans="7:17" x14ac:dyDescent="0.25">
      <c r="K63" s="33"/>
    </row>
    <row r="64" spans="7:17" x14ac:dyDescent="0.25">
      <c r="K64" s="33"/>
    </row>
    <row r="65" spans="11:11" x14ac:dyDescent="0.25">
      <c r="K65" s="33"/>
    </row>
    <row r="66" spans="11:11" x14ac:dyDescent="0.25">
      <c r="K66" s="33"/>
    </row>
    <row r="67" spans="11:11" x14ac:dyDescent="0.25">
      <c r="K67" s="33"/>
    </row>
    <row r="68" spans="11:11" x14ac:dyDescent="0.25">
      <c r="K68" s="33"/>
    </row>
    <row r="69" spans="11:11" x14ac:dyDescent="0.25">
      <c r="K69" s="33"/>
    </row>
    <row r="70" spans="11:11" x14ac:dyDescent="0.25">
      <c r="K70" s="33"/>
    </row>
    <row r="71" spans="11:11" x14ac:dyDescent="0.25">
      <c r="K71" s="33"/>
    </row>
    <row r="72" spans="11:11" x14ac:dyDescent="0.25">
      <c r="K72" s="33"/>
    </row>
    <row r="73" spans="11:11" x14ac:dyDescent="0.25">
      <c r="K73" s="33"/>
    </row>
    <row r="74" spans="11:11" x14ac:dyDescent="0.25">
      <c r="K74" s="33"/>
    </row>
    <row r="75" spans="11:11" x14ac:dyDescent="0.25">
      <c r="K75" s="33"/>
    </row>
    <row r="76" spans="11:11" x14ac:dyDescent="0.25">
      <c r="K76" s="33"/>
    </row>
    <row r="77" spans="11:11" x14ac:dyDescent="0.25">
      <c r="K77" s="33"/>
    </row>
    <row r="78" spans="11:11" x14ac:dyDescent="0.25">
      <c r="K78" s="33"/>
    </row>
    <row r="79" spans="11:11" x14ac:dyDescent="0.25">
      <c r="K79" s="33"/>
    </row>
    <row r="80" spans="11:11" x14ac:dyDescent="0.25">
      <c r="K80" s="33"/>
    </row>
    <row r="81" spans="11:11" x14ac:dyDescent="0.25">
      <c r="K81" s="34"/>
    </row>
    <row r="82" spans="11:11" x14ac:dyDescent="0.25">
      <c r="K82" s="33"/>
    </row>
    <row r="83" spans="11:11" x14ac:dyDescent="0.25">
      <c r="K83" s="33"/>
    </row>
    <row r="84" spans="11:11" x14ac:dyDescent="0.25">
      <c r="K84" s="33"/>
    </row>
    <row r="85" spans="11:11" x14ac:dyDescent="0.25">
      <c r="K85" s="33"/>
    </row>
    <row r="86" spans="11:11" x14ac:dyDescent="0.25">
      <c r="K86" s="33"/>
    </row>
    <row r="87" spans="11:11" x14ac:dyDescent="0.25">
      <c r="K87" s="33"/>
    </row>
  </sheetData>
  <mergeCells count="52">
    <mergeCell ref="N38:O38"/>
    <mergeCell ref="P38:Q38"/>
    <mergeCell ref="Q21:Q22"/>
    <mergeCell ref="N21:N22"/>
    <mergeCell ref="N39:O39"/>
    <mergeCell ref="P39:Q39"/>
    <mergeCell ref="N40:O40"/>
    <mergeCell ref="P40:Q40"/>
    <mergeCell ref="N41:O41"/>
    <mergeCell ref="P41:Q41"/>
    <mergeCell ref="N42:O42"/>
    <mergeCell ref="P42:Q42"/>
    <mergeCell ref="N43:O43"/>
    <mergeCell ref="P43:Q43"/>
    <mergeCell ref="N44:O44"/>
    <mergeCell ref="P44:Q44"/>
    <mergeCell ref="N45:O45"/>
    <mergeCell ref="P45:Q45"/>
    <mergeCell ref="N46:O46"/>
    <mergeCell ref="P46:Q46"/>
    <mergeCell ref="N47:O47"/>
    <mergeCell ref="P47:Q47"/>
    <mergeCell ref="N48:O48"/>
    <mergeCell ref="P48:Q48"/>
    <mergeCell ref="N49:O49"/>
    <mergeCell ref="P49:Q49"/>
    <mergeCell ref="N50:O50"/>
    <mergeCell ref="P50:Q50"/>
    <mergeCell ref="N51:O51"/>
    <mergeCell ref="P51:Q51"/>
    <mergeCell ref="N52:O52"/>
    <mergeCell ref="P52:Q52"/>
    <mergeCell ref="N53:O53"/>
    <mergeCell ref="P53:Q53"/>
    <mergeCell ref="N54:O54"/>
    <mergeCell ref="P54:Q54"/>
    <mergeCell ref="N55:O55"/>
    <mergeCell ref="P55:Q55"/>
    <mergeCell ref="N56:O56"/>
    <mergeCell ref="P56:Q56"/>
    <mergeCell ref="N57:O57"/>
    <mergeCell ref="P57:Q57"/>
    <mergeCell ref="N61:O61"/>
    <mergeCell ref="P61:Q61"/>
    <mergeCell ref="N62:O62"/>
    <mergeCell ref="P62:Q62"/>
    <mergeCell ref="N58:O58"/>
    <mergeCell ref="P58:Q58"/>
    <mergeCell ref="N59:O59"/>
    <mergeCell ref="P59:Q59"/>
    <mergeCell ref="N60:O60"/>
    <mergeCell ref="P60:Q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Николаевна</dc:creator>
  <cp:lastModifiedBy>закупки4</cp:lastModifiedBy>
  <cp:lastPrinted>2025-03-06T04:30:37Z</cp:lastPrinted>
  <dcterms:created xsi:type="dcterms:W3CDTF">2021-12-02T14:54:26Z</dcterms:created>
  <dcterms:modified xsi:type="dcterms:W3CDTF">2026-04-28T05:13:35Z</dcterms:modified>
</cp:coreProperties>
</file>