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192.168.0.90\юрис-закупки\1. КЛИЕНТЫ (заказчики)\ДЕТСКИЕ САДЫ (Тюмень)\187\2026\ЗАПРОС ПРЕДЛОЖЕНИЙ\08-2026 Молоко (МИР)\На размещение\"/>
    </mc:Choice>
  </mc:AlternateContent>
  <xr:revisionPtr revIDLastSave="0" documentId="13_ncr:1_{2B55C8A9-87F8-4127-B6D7-910BD26A44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1" r:id="rId1"/>
  </sheets>
  <definedNames>
    <definedName name="_xlnm._FilterDatabase" localSheetId="0" hidden="1">Лист2!$C$4:$O$16</definedName>
  </definedNames>
  <calcPr calcId="181029"/>
</workbook>
</file>

<file path=xl/calcChain.xml><?xml version="1.0" encoding="utf-8"?>
<calcChain xmlns="http://schemas.openxmlformats.org/spreadsheetml/2006/main">
  <c r="N10" i="1" l="1"/>
  <c r="O10" i="1" s="1"/>
  <c r="N12" i="1"/>
  <c r="O12" i="1" s="1"/>
  <c r="N14" i="1"/>
  <c r="O14" i="1" s="1"/>
  <c r="M8" i="1"/>
  <c r="N8" i="1" s="1"/>
  <c r="O8" i="1" s="1"/>
  <c r="M9" i="1"/>
  <c r="N9" i="1" s="1"/>
  <c r="O9" i="1" s="1"/>
  <c r="M10" i="1"/>
  <c r="M11" i="1"/>
  <c r="N11" i="1" s="1"/>
  <c r="O11" i="1" s="1"/>
  <c r="M12" i="1"/>
  <c r="M13" i="1"/>
  <c r="N13" i="1" s="1"/>
  <c r="O13" i="1" s="1"/>
  <c r="M14" i="1"/>
  <c r="M15" i="1"/>
  <c r="N15" i="1" s="1"/>
  <c r="O15" i="1" s="1"/>
  <c r="M7" i="1"/>
  <c r="N7" i="1" s="1"/>
  <c r="O7" i="1" s="1"/>
  <c r="O16" i="1" l="1"/>
</calcChain>
</file>

<file path=xl/sharedStrings.xml><?xml version="1.0" encoding="utf-8"?>
<sst xmlns="http://schemas.openxmlformats.org/spreadsheetml/2006/main" count="62" uniqueCount="42">
  <si>
    <t>Обоснование начальной (максимальной) цены договора</t>
  </si>
  <si>
    <t>№</t>
  </si>
  <si>
    <t>Наименование товара (услуги)</t>
  </si>
  <si>
    <t>ОКПД 2</t>
  </si>
  <si>
    <t>Национальный режим (ПП РФ 1875)</t>
  </si>
  <si>
    <t>Ед. изм</t>
  </si>
  <si>
    <t>Кол-во товара (услуги)</t>
  </si>
  <si>
    <t>Информация о цене (руб./ед.изм.)</t>
  </si>
  <si>
    <t xml:space="preserve">Средняя арифметическая цена за единицу товара (услуги)     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</si>
  <si>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</si>
  <si>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</si>
  <si>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</si>
  <si>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</si>
  <si>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 xml:space="preserve">№ пункта </t>
  </si>
  <si>
    <t>наименование меры</t>
  </si>
  <si>
    <t>Ограничение</t>
  </si>
  <si>
    <t>ИТОГО: начальная (максимальная) цена договора составила:</t>
  </si>
  <si>
    <t>кг</t>
  </si>
  <si>
    <t>Творог</t>
  </si>
  <si>
    <t>Сметана</t>
  </si>
  <si>
    <t>Кефир</t>
  </si>
  <si>
    <t>л</t>
  </si>
  <si>
    <t>10.51.11.111</t>
  </si>
  <si>
    <t>10.51.40.313</t>
  </si>
  <si>
    <t>10.51.52.211</t>
  </si>
  <si>
    <t>10.51.52.190</t>
  </si>
  <si>
    <t>10.51.52.140</t>
  </si>
  <si>
    <t>10.51.52.130</t>
  </si>
  <si>
    <t>10.51.52.112</t>
  </si>
  <si>
    <t>10.51.30.111</t>
  </si>
  <si>
    <t>10.51.40.121</t>
  </si>
  <si>
    <t>Преимущество</t>
  </si>
  <si>
    <t>-</t>
  </si>
  <si>
    <t>п. 454</t>
  </si>
  <si>
    <t>п. 450</t>
  </si>
  <si>
    <t>Молоко пастеризованное</t>
  </si>
  <si>
    <t>Масло сладко-сливочное</t>
  </si>
  <si>
    <t>Сыры полутвердые без вкусовых наполнителей</t>
  </si>
  <si>
    <t>Продукт кисломолочный</t>
  </si>
  <si>
    <t>Йогурт с вкусовыми компонентами</t>
  </si>
  <si>
    <t>Ряженка и варенец</t>
  </si>
  <si>
    <t>Приложение № 5 к документации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</si>
</sst>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-* #,##0_р_._-;\-* #,##0_р_._-;_-* &quot;-&quot;_р_._-;_-@_-"/>
    <numFmt numFmtId="167" formatCode="_-* #,##0.00\ _₽_-;\-* #,##0.00\ _₽_-;_-* &quot;-&quot;??\ _₽_-;_-@_-"/>
    <numFmt numFmtId="168" formatCode="0.000"/>
  </numFmts>
  <fonts count="27" x14ac:knownFonts="1">
    <font>
      <sz val="11"/>
      <color indexed="64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name val="Arial Cyr"/>
    </font>
    <font>
      <sz val="8"/>
      <name val="Arial"/>
    </font>
    <font>
      <sz val="11"/>
      <name val="Calibri"/>
    </font>
    <font>
      <sz val="10"/>
      <color indexed="64"/>
      <name val="Times New Roman"/>
    </font>
    <font>
      <sz val="11"/>
      <color indexed="64"/>
      <name val="Calibri"/>
      <scheme val="minor"/>
    </font>
    <font>
      <sz val="10"/>
      <name val="Helv"/>
    </font>
    <font>
      <sz val="11"/>
      <color indexed="64"/>
      <name val="Calibri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</font>
    <font>
      <sz val="10"/>
      <name val="Helv"/>
      <charset val="204"/>
    </font>
    <font>
      <sz val="11"/>
      <color indexed="64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1F1"/>
        <bgColor rgb="FFE3F1F1"/>
      </patternFill>
    </fill>
    <fill>
      <patternFill patternType="solid">
        <fgColor rgb="FFDCE6F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80">
    <xf numFmtId="0" fontId="0" fillId="0" borderId="0"/>
    <xf numFmtId="0" fontId="10" fillId="0" borderId="0"/>
    <xf numFmtId="0" fontId="10" fillId="0" borderId="0"/>
    <xf numFmtId="164" fontId="10" fillId="0" borderId="0"/>
    <xf numFmtId="164" fontId="4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4" fillId="0" borderId="0"/>
    <xf numFmtId="0" fontId="3" fillId="0" borderId="0"/>
    <xf numFmtId="0" fontId="5" fillId="0" borderId="0"/>
    <xf numFmtId="0" fontId="4" fillId="0" borderId="0"/>
    <xf numFmtId="0" fontId="6" fillId="0" borderId="0"/>
    <xf numFmtId="0" fontId="3" fillId="0" borderId="0"/>
    <xf numFmtId="0" fontId="10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4" fillId="0" borderId="0"/>
    <xf numFmtId="0" fontId="5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10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7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9" fontId="10" fillId="0" borderId="0"/>
    <xf numFmtId="9" fontId="10" fillId="0" borderId="0"/>
    <xf numFmtId="9" fontId="10" fillId="0" borderId="0"/>
    <xf numFmtId="9" fontId="10" fillId="0" borderId="0"/>
    <xf numFmtId="9" fontId="10" fillId="0" borderId="0"/>
    <xf numFmtId="0" fontId="9" fillId="0" borderId="0"/>
    <xf numFmtId="166" fontId="10" fillId="0" borderId="0"/>
    <xf numFmtId="165" fontId="10" fillId="0" borderId="0"/>
    <xf numFmtId="165" fontId="10" fillId="0" borderId="0"/>
    <xf numFmtId="167" fontId="6" fillId="0" borderId="0"/>
    <xf numFmtId="165" fontId="10" fillId="0" borderId="0"/>
    <xf numFmtId="165" fontId="10" fillId="0" borderId="0"/>
    <xf numFmtId="165" fontId="10" fillId="0" borderId="0"/>
    <xf numFmtId="165" fontId="10" fillId="0" borderId="0"/>
    <xf numFmtId="165" fontId="10" fillId="0" borderId="0"/>
    <xf numFmtId="167" fontId="6" fillId="0" borderId="0"/>
    <xf numFmtId="165" fontId="10" fillId="0" borderId="0"/>
    <xf numFmtId="0" fontId="11" fillId="0" borderId="0"/>
    <xf numFmtId="0" fontId="11" fillId="0" borderId="0"/>
    <xf numFmtId="0" fontId="19" fillId="0" borderId="0"/>
    <xf numFmtId="164" fontId="1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5" fillId="0" borderId="0"/>
    <xf numFmtId="0" fontId="20" fillId="0" borderId="0"/>
    <xf numFmtId="0" fontId="13" fillId="0" borderId="0"/>
    <xf numFmtId="0" fontId="14" fillId="0" borderId="0"/>
    <xf numFmtId="0" fontId="18" fillId="0" borderId="0"/>
    <xf numFmtId="0" fontId="20" fillId="0" borderId="0"/>
    <xf numFmtId="0" fontId="21" fillId="0" borderId="0"/>
    <xf numFmtId="0" fontId="14" fillId="0" borderId="0"/>
    <xf numFmtId="0" fontId="20" fillId="0" borderId="0"/>
    <xf numFmtId="0" fontId="14" fillId="0" borderId="0"/>
    <xf numFmtId="0" fontId="20" fillId="0" borderId="0"/>
    <xf numFmtId="0" fontId="13" fillId="0" borderId="0"/>
    <xf numFmtId="0" fontId="14" fillId="0" borderId="0"/>
    <xf numFmtId="0" fontId="16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1" fillId="0" borderId="0"/>
    <xf numFmtId="0" fontId="18" fillId="0" borderId="0"/>
    <xf numFmtId="0" fontId="18" fillId="0" borderId="0"/>
    <xf numFmtId="0" fontId="16" fillId="0" borderId="0"/>
    <xf numFmtId="0" fontId="11" fillId="0" borderId="0"/>
    <xf numFmtId="0" fontId="18" fillId="0" borderId="0"/>
    <xf numFmtId="0" fontId="16" fillId="0" borderId="0"/>
    <xf numFmtId="0" fontId="22" fillId="0" borderId="0"/>
    <xf numFmtId="0" fontId="22" fillId="0" borderId="0"/>
    <xf numFmtId="0" fontId="1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0" fillId="0" borderId="0"/>
    <xf numFmtId="0" fontId="20" fillId="0" borderId="0"/>
    <xf numFmtId="0" fontId="23" fillId="0" borderId="0"/>
    <xf numFmtId="0" fontId="1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7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8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18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</cellStyleXfs>
  <cellXfs count="37">
    <xf numFmtId="0" fontId="0" fillId="0" borderId="0" xfId="0"/>
    <xf numFmtId="0" fontId="7" fillId="0" borderId="0" xfId="0" applyFont="1"/>
    <xf numFmtId="4" fontId="7" fillId="0" borderId="0" xfId="0" applyNumberFormat="1" applyFont="1"/>
    <xf numFmtId="4" fontId="0" fillId="0" borderId="0" xfId="0" applyNumberFormat="1"/>
    <xf numFmtId="165" fontId="10" fillId="0" borderId="0" xfId="126" applyNumberFormat="1"/>
    <xf numFmtId="0" fontId="25" fillId="0" borderId="0" xfId="0" applyFont="1"/>
    <xf numFmtId="0" fontId="25" fillId="0" borderId="10" xfId="0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2" fontId="24" fillId="2" borderId="1" xfId="0" applyNumberFormat="1" applyFont="1" applyFill="1" applyBorder="1" applyAlignment="1">
      <alignment horizontal="center" vertical="center" wrapText="1"/>
    </xf>
    <xf numFmtId="2" fontId="24" fillId="2" borderId="5" xfId="0" applyNumberFormat="1" applyFont="1" applyFill="1" applyBorder="1" applyAlignment="1">
      <alignment horizontal="center" vertical="center" wrapText="1"/>
    </xf>
    <xf numFmtId="2" fontId="24" fillId="2" borderId="8" xfId="0" applyNumberFormat="1" applyFont="1" applyFill="1" applyBorder="1" applyAlignment="1">
      <alignment horizontal="center" vertical="center" wrapText="1"/>
    </xf>
    <xf numFmtId="2" fontId="24" fillId="0" borderId="8" xfId="0" applyNumberFormat="1" applyFont="1" applyBorder="1" applyAlignment="1">
      <alignment horizontal="left" vertical="center"/>
    </xf>
    <xf numFmtId="2" fontId="24" fillId="0" borderId="4" xfId="0" applyNumberFormat="1" applyFont="1" applyBorder="1" applyAlignment="1">
      <alignment horizontal="left" vertical="center"/>
    </xf>
    <xf numFmtId="0" fontId="24" fillId="0" borderId="0" xfId="0" applyFont="1" applyAlignment="1">
      <alignment horizont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2" fontId="24" fillId="2" borderId="2" xfId="0" applyNumberFormat="1" applyFont="1" applyFill="1" applyBorder="1" applyAlignment="1">
      <alignment horizontal="center" vertical="center" wrapText="1"/>
    </xf>
    <xf numFmtId="2" fontId="24" fillId="2" borderId="4" xfId="0" applyNumberFormat="1" applyFont="1" applyFill="1" applyBorder="1" applyAlignment="1">
      <alignment horizontal="center" vertical="center" wrapText="1"/>
    </xf>
    <xf numFmtId="168" fontId="24" fillId="2" borderId="1" xfId="0" applyNumberFormat="1" applyFont="1" applyFill="1" applyBorder="1" applyAlignment="1">
      <alignment horizontal="center" vertical="center" wrapText="1"/>
    </xf>
    <xf numFmtId="168" fontId="24" fillId="2" borderId="5" xfId="0" applyNumberFormat="1" applyFont="1" applyFill="1" applyBorder="1" applyAlignment="1">
      <alignment horizontal="center" vertical="center" wrapText="1"/>
    </xf>
    <xf numFmtId="168" fontId="24" fillId="2" borderId="8" xfId="0" applyNumberFormat="1" applyFont="1" applyFill="1" applyBorder="1" applyAlignment="1">
      <alignment horizontal="center" vertical="center" wrapText="1"/>
    </xf>
    <xf numFmtId="2" fontId="24" fillId="2" borderId="1" xfId="0" applyNumberFormat="1" applyFont="1" applyFill="1" applyBorder="1" applyAlignment="1">
      <alignment horizontal="center" vertical="center" textRotation="90" wrapText="1"/>
    </xf>
    <xf numFmtId="2" fontId="24" fillId="2" borderId="5" xfId="0" applyNumberFormat="1" applyFont="1" applyFill="1" applyBorder="1" applyAlignment="1">
      <alignment horizontal="center" vertical="center" textRotation="90" wrapText="1"/>
    </xf>
    <xf numFmtId="0" fontId="25" fillId="0" borderId="0" xfId="0" applyFont="1" applyAlignment="1">
      <alignment horizontal="right"/>
    </xf>
    <xf numFmtId="0" fontId="25" fillId="0" borderId="0" xfId="0" applyFont="1"/>
    <xf numFmtId="0" fontId="25" fillId="0" borderId="3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3" borderId="4" xfId="0" applyFont="1" applyFill="1" applyBorder="1" applyAlignment="1">
      <alignment horizontal="center" vertical="center" wrapText="1"/>
    </xf>
    <xf numFmtId="4" fontId="25" fillId="0" borderId="11" xfId="279" applyNumberFormat="1" applyFont="1" applyBorder="1" applyAlignment="1">
      <alignment horizontal="center" vertical="center"/>
    </xf>
    <xf numFmtId="4" fontId="25" fillId="0" borderId="9" xfId="0" applyNumberFormat="1" applyFont="1" applyBorder="1" applyAlignment="1">
      <alignment horizontal="center" vertical="center"/>
    </xf>
    <xf numFmtId="2" fontId="25" fillId="2" borderId="4" xfId="0" applyNumberFormat="1" applyFont="1" applyFill="1" applyBorder="1" applyAlignment="1">
      <alignment horizontal="center" vertical="center" wrapText="1"/>
    </xf>
    <xf numFmtId="2" fontId="25" fillId="0" borderId="4" xfId="0" applyNumberFormat="1" applyFont="1" applyBorder="1" applyAlignment="1">
      <alignment horizontal="center" vertical="center" wrapText="1"/>
    </xf>
    <xf numFmtId="165" fontId="24" fillId="0" borderId="4" xfId="126" applyNumberFormat="1" applyFont="1" applyBorder="1" applyAlignment="1">
      <alignment horizontal="center" vertical="center"/>
    </xf>
  </cellXfs>
  <cellStyles count="280">
    <cellStyle name="Excel Built-in Normal" xfId="1" xr:uid="{00000000-0005-0000-0000-000012000000}"/>
    <cellStyle name="Excel Built-in Normal 2" xfId="138" xr:uid="{0FF9A81D-920A-4976-80C7-5B04A9B6DF72}"/>
    <cellStyle name="TableStyleLight1" xfId="2" xr:uid="{00000000-0005-0000-0000-000013000000}"/>
    <cellStyle name="TableStyleLight1 2" xfId="139" xr:uid="{81527B8D-405C-449F-A1C1-B07433CAFB22}"/>
    <cellStyle name="Денежный 2" xfId="3" xr:uid="{00000000-0005-0000-0000-000020000000}"/>
    <cellStyle name="Денежный 2 2" xfId="140" xr:uid="{C43A282E-5626-4FCD-9C40-9F42BF30C77B}"/>
    <cellStyle name="Денежный 2 2 2 2" xfId="4" xr:uid="{00000000-0005-0000-0000-000021000000}"/>
    <cellStyle name="Денежный 2 2 2 2 2" xfId="141" xr:uid="{8C3DD05E-7B46-4B47-BFAE-BB0A7C58E7A4}"/>
    <cellStyle name="Денежный 3" xfId="5" xr:uid="{00000000-0005-0000-0000-000022000000}"/>
    <cellStyle name="Денежный 3 2" xfId="6" xr:uid="{00000000-0005-0000-0000-000023000000}"/>
    <cellStyle name="Денежный 3 2 10" xfId="7" xr:uid="{00000000-0005-0000-0000-000024000000}"/>
    <cellStyle name="Денежный 3 2 10 2" xfId="8" xr:uid="{00000000-0005-0000-0000-000025000000}"/>
    <cellStyle name="Денежный 3 2 10 2 2" xfId="145" xr:uid="{1D26A124-F59F-45C5-A0A4-622DE8D1EBD5}"/>
    <cellStyle name="Денежный 3 2 10 3" xfId="9" xr:uid="{00000000-0005-0000-0000-000026000000}"/>
    <cellStyle name="Денежный 3 2 10 3 2" xfId="146" xr:uid="{60488CEC-58C4-441E-8684-02A05B39582F}"/>
    <cellStyle name="Денежный 3 2 10 4" xfId="10" xr:uid="{00000000-0005-0000-0000-000027000000}"/>
    <cellStyle name="Денежный 3 2 10 4 2" xfId="147" xr:uid="{6CCD5DD9-50B0-46E9-96FB-889C793F9876}"/>
    <cellStyle name="Денежный 3 2 10 5" xfId="11" xr:uid="{00000000-0005-0000-0000-000028000000}"/>
    <cellStyle name="Денежный 3 2 10 5 2" xfId="148" xr:uid="{5CC5ACF3-F269-442B-91C2-1AE05DBE3E00}"/>
    <cellStyle name="Денежный 3 2 10 6" xfId="144" xr:uid="{5213D7F5-22C9-4D15-9BEF-60F07BF919DD}"/>
    <cellStyle name="Денежный 3 2 11" xfId="12" xr:uid="{00000000-0005-0000-0000-000029000000}"/>
    <cellStyle name="Денежный 3 2 11 2" xfId="13" xr:uid="{00000000-0005-0000-0000-00002A000000}"/>
    <cellStyle name="Денежный 3 2 11 2 2" xfId="150" xr:uid="{934B82AF-6617-4AA1-9E11-9994DFFFA51E}"/>
    <cellStyle name="Денежный 3 2 11 3" xfId="14" xr:uid="{00000000-0005-0000-0000-00002B000000}"/>
    <cellStyle name="Денежный 3 2 11 3 2" xfId="151" xr:uid="{11068BDA-D831-4BB9-97AF-9543AD363160}"/>
    <cellStyle name="Денежный 3 2 11 4" xfId="15" xr:uid="{00000000-0005-0000-0000-00002C000000}"/>
    <cellStyle name="Денежный 3 2 11 4 2" xfId="152" xr:uid="{DD91DD0D-03B8-4A27-AB7C-A026E063D1AF}"/>
    <cellStyle name="Денежный 3 2 11 5" xfId="16" xr:uid="{00000000-0005-0000-0000-00002D000000}"/>
    <cellStyle name="Денежный 3 2 11 5 2" xfId="153" xr:uid="{F57B77B1-D85A-4769-9613-D49D63A35D03}"/>
    <cellStyle name="Денежный 3 2 11 6" xfId="149" xr:uid="{4A8C2021-89D8-4A14-9D21-E2B1C1D3E7CD}"/>
    <cellStyle name="Денежный 3 2 12" xfId="17" xr:uid="{00000000-0005-0000-0000-00002E000000}"/>
    <cellStyle name="Денежный 3 2 12 2" xfId="18" xr:uid="{00000000-0005-0000-0000-00002F000000}"/>
    <cellStyle name="Денежный 3 2 12 2 2" xfId="155" xr:uid="{5E40212B-5AB9-4774-BD7E-CC1A8ACEDB52}"/>
    <cellStyle name="Денежный 3 2 12 3" xfId="19" xr:uid="{00000000-0005-0000-0000-000030000000}"/>
    <cellStyle name="Денежный 3 2 12 3 2" xfId="156" xr:uid="{26F7AED5-E94D-4348-9BD9-6FC63DE59202}"/>
    <cellStyle name="Денежный 3 2 12 4" xfId="20" xr:uid="{00000000-0005-0000-0000-000031000000}"/>
    <cellStyle name="Денежный 3 2 12 4 2" xfId="157" xr:uid="{A8EC2B33-22D3-4C16-B2F7-BBB5FEA94A8E}"/>
    <cellStyle name="Денежный 3 2 12 5" xfId="21" xr:uid="{00000000-0005-0000-0000-000032000000}"/>
    <cellStyle name="Денежный 3 2 12 5 2" xfId="158" xr:uid="{D8074561-99DD-4DEC-BE38-EC28C5DACBE4}"/>
    <cellStyle name="Денежный 3 2 12 6" xfId="154" xr:uid="{69C32F38-5ED9-4EAA-92BC-3F73C642A655}"/>
    <cellStyle name="Денежный 3 2 13" xfId="22" xr:uid="{00000000-0005-0000-0000-000033000000}"/>
    <cellStyle name="Денежный 3 2 13 2" xfId="159" xr:uid="{C6EA3670-92FE-4773-BFAE-7FCDF4378859}"/>
    <cellStyle name="Денежный 3 2 14" xfId="23" xr:uid="{00000000-0005-0000-0000-000034000000}"/>
    <cellStyle name="Денежный 3 2 14 2" xfId="160" xr:uid="{F2807408-9DFD-4D71-9A62-71618BF3E4CB}"/>
    <cellStyle name="Денежный 3 2 15" xfId="24" xr:uid="{00000000-0005-0000-0000-000035000000}"/>
    <cellStyle name="Денежный 3 2 15 2" xfId="161" xr:uid="{B6A9F072-96F4-4568-A4F4-F056DEF811D4}"/>
    <cellStyle name="Денежный 3 2 16" xfId="25" xr:uid="{00000000-0005-0000-0000-000036000000}"/>
    <cellStyle name="Денежный 3 2 16 2" xfId="162" xr:uid="{C7F0573C-E6E8-4878-AF44-DBA430C09FBC}"/>
    <cellStyle name="Денежный 3 2 17" xfId="26" xr:uid="{00000000-0005-0000-0000-000037000000}"/>
    <cellStyle name="Денежный 3 2 17 2" xfId="163" xr:uid="{8C1E617A-EA97-4681-9667-93512B8CC486}"/>
    <cellStyle name="Денежный 3 2 18" xfId="143" xr:uid="{2D5B0EA8-97CD-44D5-9483-02F9B0803E3A}"/>
    <cellStyle name="Денежный 3 2 2" xfId="27" xr:uid="{00000000-0005-0000-0000-000038000000}"/>
    <cellStyle name="Денежный 3 2 2 2" xfId="28" xr:uid="{00000000-0005-0000-0000-000039000000}"/>
    <cellStyle name="Денежный 3 2 2 2 2" xfId="165" xr:uid="{B72D49D6-632E-45B2-B281-A3B23EF0872A}"/>
    <cellStyle name="Денежный 3 2 2 3" xfId="29" xr:uid="{00000000-0005-0000-0000-00003A000000}"/>
    <cellStyle name="Денежный 3 2 2 3 2" xfId="166" xr:uid="{53EB5ACE-B46B-4306-A8A5-9F5AA6C5C3A4}"/>
    <cellStyle name="Денежный 3 2 2 4" xfId="30" xr:uid="{00000000-0005-0000-0000-00003B000000}"/>
    <cellStyle name="Денежный 3 2 2 4 2" xfId="167" xr:uid="{562B0F7D-D44D-4376-9BB6-6BBA89913AC4}"/>
    <cellStyle name="Денежный 3 2 2 5" xfId="31" xr:uid="{00000000-0005-0000-0000-00003C000000}"/>
    <cellStyle name="Денежный 3 2 2 5 2" xfId="168" xr:uid="{9FC9247E-AB91-448D-B7D7-D439D0FBCE46}"/>
    <cellStyle name="Денежный 3 2 2 6" xfId="32" xr:uid="{00000000-0005-0000-0000-00003D000000}"/>
    <cellStyle name="Денежный 3 2 2 6 2" xfId="169" xr:uid="{083F27E0-FC16-4D3D-BBEE-6B86F8A17628}"/>
    <cellStyle name="Денежный 3 2 2 7" xfId="164" xr:uid="{3E8EDC15-E562-49BD-A8C0-D6B77480440C}"/>
    <cellStyle name="Денежный 3 2 3" xfId="33" xr:uid="{00000000-0005-0000-0000-00003E000000}"/>
    <cellStyle name="Денежный 3 2 3 2" xfId="34" xr:uid="{00000000-0005-0000-0000-00003F000000}"/>
    <cellStyle name="Денежный 3 2 3 2 2" xfId="171" xr:uid="{CA1946BE-BBAA-41BD-8133-58ABE574DD5D}"/>
    <cellStyle name="Денежный 3 2 3 3" xfId="35" xr:uid="{00000000-0005-0000-0000-000040000000}"/>
    <cellStyle name="Денежный 3 2 3 3 2" xfId="172" xr:uid="{21C4E882-6A0F-4BEC-98AF-CE1591BE5102}"/>
    <cellStyle name="Денежный 3 2 3 4" xfId="36" xr:uid="{00000000-0005-0000-0000-000041000000}"/>
    <cellStyle name="Денежный 3 2 3 4 2" xfId="173" xr:uid="{9687F867-47EE-46C7-94BC-A4C968473ED7}"/>
    <cellStyle name="Денежный 3 2 3 5" xfId="37" xr:uid="{00000000-0005-0000-0000-000042000000}"/>
    <cellStyle name="Денежный 3 2 3 5 2" xfId="174" xr:uid="{859C22D0-AEB9-4B3B-A35E-F854C6AB33FD}"/>
    <cellStyle name="Денежный 3 2 3 6" xfId="38" xr:uid="{00000000-0005-0000-0000-000043000000}"/>
    <cellStyle name="Денежный 3 2 3 6 2" xfId="175" xr:uid="{D593E2D6-A6AE-4B89-961B-D8520D100D1F}"/>
    <cellStyle name="Денежный 3 2 3 7" xfId="170" xr:uid="{5B353004-48D6-4855-B03F-80B9B07CAF42}"/>
    <cellStyle name="Денежный 3 2 4" xfId="39" xr:uid="{00000000-0005-0000-0000-000044000000}"/>
    <cellStyle name="Денежный 3 2 4 2" xfId="40" xr:uid="{00000000-0005-0000-0000-000045000000}"/>
    <cellStyle name="Денежный 3 2 4 2 2" xfId="177" xr:uid="{C61336AF-2344-42F3-9E85-97E0969CF5AA}"/>
    <cellStyle name="Денежный 3 2 4 3" xfId="41" xr:uid="{00000000-0005-0000-0000-000046000000}"/>
    <cellStyle name="Денежный 3 2 4 3 2" xfId="178" xr:uid="{AC3A6EE9-B217-4C37-8F09-FACB79D6A057}"/>
    <cellStyle name="Денежный 3 2 4 4" xfId="42" xr:uid="{00000000-0005-0000-0000-000047000000}"/>
    <cellStyle name="Денежный 3 2 4 4 2" xfId="179" xr:uid="{4DB2A0DA-961D-4A96-9B80-8F65DA2E9027}"/>
    <cellStyle name="Денежный 3 2 4 5" xfId="43" xr:uid="{00000000-0005-0000-0000-000048000000}"/>
    <cellStyle name="Денежный 3 2 4 5 2" xfId="180" xr:uid="{446FCAC0-E6A4-41EC-B73B-E18C3C69F241}"/>
    <cellStyle name="Денежный 3 2 4 6" xfId="44" xr:uid="{00000000-0005-0000-0000-000049000000}"/>
    <cellStyle name="Денежный 3 2 4 6 2" xfId="181" xr:uid="{1CC0DFFE-5286-4E8B-A7C5-5EE1F01DF565}"/>
    <cellStyle name="Денежный 3 2 4 7" xfId="176" xr:uid="{ECC479A5-D929-46E5-B269-A7E9178FE318}"/>
    <cellStyle name="Денежный 3 2 5" xfId="45" xr:uid="{00000000-0005-0000-0000-00004A000000}"/>
    <cellStyle name="Денежный 3 2 5 2" xfId="46" xr:uid="{00000000-0005-0000-0000-00004B000000}"/>
    <cellStyle name="Денежный 3 2 5 2 2" xfId="183" xr:uid="{6D39D495-2B96-4427-BB9B-7F7E8F079530}"/>
    <cellStyle name="Денежный 3 2 5 3" xfId="47" xr:uid="{00000000-0005-0000-0000-00004C000000}"/>
    <cellStyle name="Денежный 3 2 5 3 2" xfId="184" xr:uid="{4BCCAB13-18B7-4DDF-A788-7767C95CF28D}"/>
    <cellStyle name="Денежный 3 2 5 4" xfId="48" xr:uid="{00000000-0005-0000-0000-00004D000000}"/>
    <cellStyle name="Денежный 3 2 5 4 2" xfId="185" xr:uid="{2170F374-484C-493D-8DBD-0FF1F215DC64}"/>
    <cellStyle name="Денежный 3 2 5 5" xfId="49" xr:uid="{00000000-0005-0000-0000-00004E000000}"/>
    <cellStyle name="Денежный 3 2 5 5 2" xfId="186" xr:uid="{F9296C81-7A1E-4485-89BD-858FDD5B23DA}"/>
    <cellStyle name="Денежный 3 2 5 6" xfId="50" xr:uid="{00000000-0005-0000-0000-00004F000000}"/>
    <cellStyle name="Денежный 3 2 5 6 2" xfId="187" xr:uid="{5E6AB496-4DFF-4EA3-B79A-65C3AD79E3BE}"/>
    <cellStyle name="Денежный 3 2 5 7" xfId="182" xr:uid="{4FEDB8DD-5D32-43DF-B3FF-B005AF77EDDE}"/>
    <cellStyle name="Денежный 3 2 6" xfId="51" xr:uid="{00000000-0005-0000-0000-000050000000}"/>
    <cellStyle name="Денежный 3 2 6 2" xfId="52" xr:uid="{00000000-0005-0000-0000-000051000000}"/>
    <cellStyle name="Денежный 3 2 6 2 2" xfId="189" xr:uid="{CE555F7E-736D-4721-9826-F94CD9E5E013}"/>
    <cellStyle name="Денежный 3 2 6 3" xfId="53" xr:uid="{00000000-0005-0000-0000-000052000000}"/>
    <cellStyle name="Денежный 3 2 6 3 2" xfId="190" xr:uid="{631F52F3-BCCA-4612-9BEC-89EC0F314A4E}"/>
    <cellStyle name="Денежный 3 2 6 4" xfId="54" xr:uid="{00000000-0005-0000-0000-000053000000}"/>
    <cellStyle name="Денежный 3 2 6 4 2" xfId="191" xr:uid="{8E084483-D65D-4DD7-8197-E2D1EF2719DF}"/>
    <cellStyle name="Денежный 3 2 6 5" xfId="55" xr:uid="{00000000-0005-0000-0000-000054000000}"/>
    <cellStyle name="Денежный 3 2 6 5 2" xfId="192" xr:uid="{CB79F0F9-D134-4CCA-AE63-89AD5BC70658}"/>
    <cellStyle name="Денежный 3 2 6 6" xfId="56" xr:uid="{00000000-0005-0000-0000-000055000000}"/>
    <cellStyle name="Денежный 3 2 6 6 2" xfId="193" xr:uid="{C5AE8E9D-1266-4594-A6AD-1980B8765A21}"/>
    <cellStyle name="Денежный 3 2 6 7" xfId="188" xr:uid="{B40C8966-BEF3-41DE-8326-8BE358ABB405}"/>
    <cellStyle name="Денежный 3 2 7" xfId="57" xr:uid="{00000000-0005-0000-0000-000056000000}"/>
    <cellStyle name="Денежный 3 2 7 2" xfId="58" xr:uid="{00000000-0005-0000-0000-000057000000}"/>
    <cellStyle name="Денежный 3 2 7 2 2" xfId="195" xr:uid="{3938BCA1-F0BC-4BE0-9097-922C49463181}"/>
    <cellStyle name="Денежный 3 2 7 3" xfId="59" xr:uid="{00000000-0005-0000-0000-000058000000}"/>
    <cellStyle name="Денежный 3 2 7 3 2" xfId="196" xr:uid="{8973D802-973D-4686-828F-EEA87982BED0}"/>
    <cellStyle name="Денежный 3 2 7 4" xfId="60" xr:uid="{00000000-0005-0000-0000-000059000000}"/>
    <cellStyle name="Денежный 3 2 7 4 2" xfId="197" xr:uid="{9EDFF241-C7BC-402B-B1BE-779535BE4287}"/>
    <cellStyle name="Денежный 3 2 7 5" xfId="61" xr:uid="{00000000-0005-0000-0000-00005A000000}"/>
    <cellStyle name="Денежный 3 2 7 5 2" xfId="198" xr:uid="{6BAA97DF-6F7E-4047-A6E5-18289C030B53}"/>
    <cellStyle name="Денежный 3 2 7 6" xfId="194" xr:uid="{1AF97575-5633-4FD3-899E-45762B3EEAF4}"/>
    <cellStyle name="Денежный 3 2 8" xfId="62" xr:uid="{00000000-0005-0000-0000-00005B000000}"/>
    <cellStyle name="Денежный 3 2 8 2" xfId="63" xr:uid="{00000000-0005-0000-0000-00005C000000}"/>
    <cellStyle name="Денежный 3 2 8 2 2" xfId="200" xr:uid="{96585E18-B013-4B8A-BC99-8F6EA7494E7B}"/>
    <cellStyle name="Денежный 3 2 8 3" xfId="64" xr:uid="{00000000-0005-0000-0000-00005D000000}"/>
    <cellStyle name="Денежный 3 2 8 3 2" xfId="201" xr:uid="{105A7024-9A01-44E4-BB03-56F8D6E78613}"/>
    <cellStyle name="Денежный 3 2 8 4" xfId="65" xr:uid="{00000000-0005-0000-0000-00005E000000}"/>
    <cellStyle name="Денежный 3 2 8 4 2" xfId="202" xr:uid="{7E625578-E649-4745-8E16-952E51359250}"/>
    <cellStyle name="Денежный 3 2 8 5" xfId="66" xr:uid="{00000000-0005-0000-0000-00005F000000}"/>
    <cellStyle name="Денежный 3 2 8 5 2" xfId="203" xr:uid="{844CFC70-684C-4F36-AA3F-7E72F0EEC0C2}"/>
    <cellStyle name="Денежный 3 2 8 6" xfId="199" xr:uid="{013CDB49-727C-407A-92A4-E14612522D48}"/>
    <cellStyle name="Денежный 3 2 9" xfId="67" xr:uid="{00000000-0005-0000-0000-000060000000}"/>
    <cellStyle name="Денежный 3 2 9 2" xfId="68" xr:uid="{00000000-0005-0000-0000-000061000000}"/>
    <cellStyle name="Денежный 3 2 9 2 2" xfId="205" xr:uid="{9440BAA6-87B4-4717-9246-51E376BD18BE}"/>
    <cellStyle name="Денежный 3 2 9 3" xfId="69" xr:uid="{00000000-0005-0000-0000-000062000000}"/>
    <cellStyle name="Денежный 3 2 9 3 2" xfId="206" xr:uid="{8B747AB9-D0E1-455F-B680-B2F902C5EF93}"/>
    <cellStyle name="Денежный 3 2 9 4" xfId="70" xr:uid="{00000000-0005-0000-0000-000063000000}"/>
    <cellStyle name="Денежный 3 2 9 4 2" xfId="207" xr:uid="{A260241B-3867-4F78-91FE-FC470827BB60}"/>
    <cellStyle name="Денежный 3 2 9 5" xfId="71" xr:uid="{00000000-0005-0000-0000-000064000000}"/>
    <cellStyle name="Денежный 3 2 9 5 2" xfId="208" xr:uid="{DFCB3B3F-5F14-47E3-A6CD-F2EDD289ABBE}"/>
    <cellStyle name="Денежный 3 2 9 6" xfId="204" xr:uid="{2A1641F0-B685-4860-9213-972FB7EEBBF7}"/>
    <cellStyle name="Денежный 3 3" xfId="72" xr:uid="{00000000-0005-0000-0000-000065000000}"/>
    <cellStyle name="Денежный 3 3 2" xfId="209" xr:uid="{B045BEE6-2617-4D2F-B206-36C2244987ED}"/>
    <cellStyle name="Денежный 3 4" xfId="73" xr:uid="{00000000-0005-0000-0000-000066000000}"/>
    <cellStyle name="Денежный 3 4 2" xfId="210" xr:uid="{82273269-2A2A-4D9C-81AA-491E66DEB190}"/>
    <cellStyle name="Денежный 3 5" xfId="74" xr:uid="{00000000-0005-0000-0000-000067000000}"/>
    <cellStyle name="Денежный 3 5 2" xfId="211" xr:uid="{D09DE88A-9A59-4C0D-90DC-D87B0BED83B4}"/>
    <cellStyle name="Денежный 3 6" xfId="75" xr:uid="{00000000-0005-0000-0000-000068000000}"/>
    <cellStyle name="Денежный 3 6 2" xfId="212" xr:uid="{427BBD0F-61AB-4256-A45E-4BECB22E529F}"/>
    <cellStyle name="Денежный 3 7" xfId="76" xr:uid="{00000000-0005-0000-0000-000069000000}"/>
    <cellStyle name="Денежный 3 7 2" xfId="213" xr:uid="{58DBCB46-8A6F-42A8-815C-5F7B7A9F623E}"/>
    <cellStyle name="Денежный 3 8" xfId="142" xr:uid="{264A5CA5-7863-4FE3-AE6D-4734D56F7221}"/>
    <cellStyle name="Обычный" xfId="0" builtinId="0"/>
    <cellStyle name="Обычный 10" xfId="77" xr:uid="{00000000-0005-0000-0000-000073000000}"/>
    <cellStyle name="Обычный 10 2" xfId="214" xr:uid="{350C0238-65E6-4C04-B8FD-96791CFAF689}"/>
    <cellStyle name="Обычный 2" xfId="78" xr:uid="{00000000-0005-0000-0000-000074000000}"/>
    <cellStyle name="Обычный 2 2" xfId="79" xr:uid="{00000000-0005-0000-0000-000075000000}"/>
    <cellStyle name="Обычный 2 2 2" xfId="80" xr:uid="{00000000-0005-0000-0000-000076000000}"/>
    <cellStyle name="Обычный 2 2 2 2" xfId="81" xr:uid="{00000000-0005-0000-0000-000077000000}"/>
    <cellStyle name="Обычный 2 2 2 2 2" xfId="218" xr:uid="{F892D068-769C-4333-885D-E5D3B220AD0F}"/>
    <cellStyle name="Обычный 2 2 2 3" xfId="82" xr:uid="{00000000-0005-0000-0000-000078000000}"/>
    <cellStyle name="Обычный 2 2 2 3 2" xfId="219" xr:uid="{D0DE4D3A-1282-4338-8F2D-9CCFFCFFD104}"/>
    <cellStyle name="Обычный 2 2 2 4" xfId="83" xr:uid="{00000000-0005-0000-0000-000079000000}"/>
    <cellStyle name="Обычный 2 2 2 4 2" xfId="220" xr:uid="{E033AE64-6ADF-4FC3-8918-9A1E20CD6B12}"/>
    <cellStyle name="Обычный 2 2 2 5" xfId="217" xr:uid="{4FCBF683-DB12-4078-98EA-9B1AF29028D3}"/>
    <cellStyle name="Обычный 2 2 20" xfId="84" xr:uid="{00000000-0005-0000-0000-00007A000000}"/>
    <cellStyle name="Обычный 2 2 20 2" xfId="221" xr:uid="{B608AF27-B161-4A17-8E8D-3D974DF4F4A4}"/>
    <cellStyle name="Обычный 2 2 3" xfId="85" xr:uid="{00000000-0005-0000-0000-00007B000000}"/>
    <cellStyle name="Обычный 2 2 3 2" xfId="86" xr:uid="{00000000-0005-0000-0000-00007C000000}"/>
    <cellStyle name="Обычный 2 2 3 2 2" xfId="223" xr:uid="{BDA53706-E008-48A0-A8BB-244055D14BC7}"/>
    <cellStyle name="Обычный 2 2 3 3" xfId="222" xr:uid="{CF6174ED-A04C-4A96-9F28-0EB8ADCD0EA6}"/>
    <cellStyle name="Обычный 2 2 4" xfId="87" xr:uid="{00000000-0005-0000-0000-00007D000000}"/>
    <cellStyle name="Обычный 2 2 4 2" xfId="224" xr:uid="{CC6362BE-4A4C-4A0B-B6A5-F89FD3CDD39F}"/>
    <cellStyle name="Обычный 2 2 5" xfId="88" xr:uid="{00000000-0005-0000-0000-00007E000000}"/>
    <cellStyle name="Обычный 2 2 5 2" xfId="225" xr:uid="{98CA87F9-57FF-48AE-8B50-BE1FC83A9013}"/>
    <cellStyle name="Обычный 2 2 6" xfId="89" xr:uid="{00000000-0005-0000-0000-00007F000000}"/>
    <cellStyle name="Обычный 2 2 6 2" xfId="226" xr:uid="{068C0EF0-541D-48EB-877A-158F6F43AA10}"/>
    <cellStyle name="Обычный 2 2 7" xfId="216" xr:uid="{6DB01FAF-95C1-408E-9493-DDB8E104C579}"/>
    <cellStyle name="Обычный 2 3" xfId="90" xr:uid="{00000000-0005-0000-0000-000080000000}"/>
    <cellStyle name="Обычный 2 3 2" xfId="91" xr:uid="{00000000-0005-0000-0000-000081000000}"/>
    <cellStyle name="Обычный 2 3 2 2" xfId="92" xr:uid="{00000000-0005-0000-0000-000082000000}"/>
    <cellStyle name="Обычный 2 3 2 2 2" xfId="229" xr:uid="{FE70AC83-30DB-4E55-9605-7DDB8AC0D369}"/>
    <cellStyle name="Обычный 2 3 2 3" xfId="228" xr:uid="{84C80345-30FC-4E36-983C-5E919B1D2102}"/>
    <cellStyle name="Обычный 2 3 3" xfId="93" xr:uid="{00000000-0005-0000-0000-000083000000}"/>
    <cellStyle name="Обычный 2 3 3 2" xfId="230" xr:uid="{782E0E3A-CC80-4FA4-8221-DDD25D910918}"/>
    <cellStyle name="Обычный 2 3 4" xfId="94" xr:uid="{00000000-0005-0000-0000-000084000000}"/>
    <cellStyle name="Обычный 2 3 4 2" xfId="231" xr:uid="{9F1A9EFB-2629-4C24-89D9-84E7A040749E}"/>
    <cellStyle name="Обычный 2 3 5" xfId="227" xr:uid="{8EF08E43-1359-49CE-A95E-8F405CCFD862}"/>
    <cellStyle name="Обычный 2 4" xfId="95" xr:uid="{00000000-0005-0000-0000-000085000000}"/>
    <cellStyle name="Обычный 2 4 2" xfId="96" xr:uid="{00000000-0005-0000-0000-000086000000}"/>
    <cellStyle name="Обычный 2 4 2 2" xfId="233" xr:uid="{B9439449-D5C1-40B1-8083-38E9DE238320}"/>
    <cellStyle name="Обычный 2 4 3" xfId="232" xr:uid="{E7F9E2C0-1776-4D9C-B596-EB43AA94A837}"/>
    <cellStyle name="Обычный 2 5" xfId="97" xr:uid="{00000000-0005-0000-0000-000087000000}"/>
    <cellStyle name="Обычный 2 5 2" xfId="98" xr:uid="{00000000-0005-0000-0000-000088000000}"/>
    <cellStyle name="Обычный 2 5 2 2" xfId="235" xr:uid="{71866ECB-5658-4185-8CBA-E05CC5619A9C}"/>
    <cellStyle name="Обычный 2 5 3" xfId="234" xr:uid="{8AFDE415-4A04-4036-A76C-13EE2AD0F916}"/>
    <cellStyle name="Обычный 2 6" xfId="99" xr:uid="{00000000-0005-0000-0000-000089000000}"/>
    <cellStyle name="Обычный 2 6 2" xfId="236" xr:uid="{60F812E1-EE3D-42AC-8D54-DA703C58B74F}"/>
    <cellStyle name="Обычный 2 7" xfId="100" xr:uid="{00000000-0005-0000-0000-00008A000000}"/>
    <cellStyle name="Обычный 2 7 2" xfId="237" xr:uid="{881CEA1F-95CF-49F9-88E1-497A1296C47D}"/>
    <cellStyle name="Обычный 2 8" xfId="101" xr:uid="{00000000-0005-0000-0000-00008B000000}"/>
    <cellStyle name="Обычный 2 8 2" xfId="238" xr:uid="{B73107CC-95C7-4036-B448-5F08A6B3CAE1}"/>
    <cellStyle name="Обычный 2 9" xfId="215" xr:uid="{2D1FD3B2-37BD-4F9B-BC69-59E5DBFFE770}"/>
    <cellStyle name="Обычный 20" xfId="102" xr:uid="{00000000-0005-0000-0000-00008C000000}"/>
    <cellStyle name="Обычный 20 2" xfId="239" xr:uid="{FD9C461A-E332-42C3-8A59-75C287C58A6A}"/>
    <cellStyle name="Обычный 21" xfId="103" xr:uid="{00000000-0005-0000-0000-00008D000000}"/>
    <cellStyle name="Обычный 21 2" xfId="240" xr:uid="{F7C431B7-C0C7-458E-B458-5D2D249D7A8E}"/>
    <cellStyle name="Обычный 3" xfId="104" xr:uid="{00000000-0005-0000-0000-00008E000000}"/>
    <cellStyle name="Обычный 3 2" xfId="105" xr:uid="{00000000-0005-0000-0000-00008F000000}"/>
    <cellStyle name="Обычный 3 2 2" xfId="106" xr:uid="{00000000-0005-0000-0000-000090000000}"/>
    <cellStyle name="Обычный 3 2 2 2" xfId="107" xr:uid="{00000000-0005-0000-0000-000091000000}"/>
    <cellStyle name="Обычный 3 2 2 2 2" xfId="244" xr:uid="{A21CB325-6390-41EF-8800-E0B97979A546}"/>
    <cellStyle name="Обычный 3 2 2 3" xfId="243" xr:uid="{47516D8F-35C2-4FC1-BDD5-71BAA095CF2E}"/>
    <cellStyle name="Обычный 3 2 3" xfId="108" xr:uid="{00000000-0005-0000-0000-000092000000}"/>
    <cellStyle name="Обычный 3 2 3 2" xfId="245" xr:uid="{4FB3D21C-FE09-4DD6-BD27-763D4EE406A8}"/>
    <cellStyle name="Обычный 3 2 4" xfId="109" xr:uid="{00000000-0005-0000-0000-000093000000}"/>
    <cellStyle name="Обычный 3 2 4 2" xfId="246" xr:uid="{414BB207-D2A9-452A-BED3-745020440712}"/>
    <cellStyle name="Обычный 3 2 5" xfId="242" xr:uid="{CDF44850-E5EB-40B9-874C-D5B0F0228F8C}"/>
    <cellStyle name="Обычный 3 3" xfId="110" xr:uid="{00000000-0005-0000-0000-000094000000}"/>
    <cellStyle name="Обычный 3 3 2" xfId="111" xr:uid="{00000000-0005-0000-0000-000095000000}"/>
    <cellStyle name="Обычный 3 3 2 2" xfId="248" xr:uid="{5D4FCFC9-197D-436F-83FC-E0F99E1C7E69}"/>
    <cellStyle name="Обычный 3 3 3" xfId="247" xr:uid="{F977A8FC-C9B7-4F6E-A704-38E87F5F10F8}"/>
    <cellStyle name="Обычный 3 4" xfId="112" xr:uid="{00000000-0005-0000-0000-000096000000}"/>
    <cellStyle name="Обычный 3 4 2" xfId="249" xr:uid="{823A288C-D912-46F5-A817-4E1E8A21C61D}"/>
    <cellStyle name="Обычный 3 5" xfId="113" xr:uid="{00000000-0005-0000-0000-000097000000}"/>
    <cellStyle name="Обычный 3 5 2" xfId="250" xr:uid="{330277D9-91EA-49A5-BECA-40A0C84D1BF3}"/>
    <cellStyle name="Обычный 3 6" xfId="241" xr:uid="{F8DC3D4D-A8B5-4FE4-9E84-FAF603AD7B56}"/>
    <cellStyle name="Обычный 4" xfId="114" xr:uid="{00000000-0005-0000-0000-000098000000}"/>
    <cellStyle name="Обычный 4 2" xfId="115" xr:uid="{00000000-0005-0000-0000-000099000000}"/>
    <cellStyle name="Обычный 4 2 2" xfId="252" xr:uid="{AE7E9256-B876-4157-BFE1-B6C16CDB447C}"/>
    <cellStyle name="Обычный 4 2 3" xfId="275" xr:uid="{D38356F4-C97B-447A-AFFD-539798327BB0}"/>
    <cellStyle name="Обычный 4 3" xfId="116" xr:uid="{00000000-0005-0000-0000-00009A000000}"/>
    <cellStyle name="Обычный 4 3 2" xfId="253" xr:uid="{B66A5344-2727-465E-A5B2-EDEDFFCC7FFE}"/>
    <cellStyle name="Обычный 4 3 3" xfId="276" xr:uid="{780142C0-8F8C-4ED3-ADDB-78AD49E7228A}"/>
    <cellStyle name="Обычный 4 4" xfId="251" xr:uid="{86431B14-4E87-491B-A6AB-AD36B9C69FEC}"/>
    <cellStyle name="Обычный 4 5" xfId="274" xr:uid="{189BCBBC-534B-49CA-965B-A39EA74B67C2}"/>
    <cellStyle name="Обычный 5" xfId="117" xr:uid="{00000000-0005-0000-0000-00009B000000}"/>
    <cellStyle name="Обычный 5 2" xfId="118" xr:uid="{00000000-0005-0000-0000-00009C000000}"/>
    <cellStyle name="Обычный 5 2 2" xfId="255" xr:uid="{DEE8F83E-B25B-45B8-AA68-19F5C2A22416}"/>
    <cellStyle name="Обычный 5 2 3" xfId="278" xr:uid="{312B1E95-38D4-4E5B-AF86-283CBCCF04AD}"/>
    <cellStyle name="Обычный 5 3" xfId="254" xr:uid="{2528F74B-2EBC-4EBA-93EE-B82CB80AB70C}"/>
    <cellStyle name="Обычный 5 4" xfId="277" xr:uid="{7DCBC172-D6DA-4B02-84F5-728AB53ECAB1}"/>
    <cellStyle name="Обычный 6" xfId="137" xr:uid="{487F5FE7-F44F-4818-A4B2-7B9C817AD5C3}"/>
    <cellStyle name="Обычный 7" xfId="279" xr:uid="{F521AEA5-D3A9-4811-A676-BFFF9358B0E8}"/>
    <cellStyle name="Пояснение 2" xfId="119" xr:uid="{00000000-0005-0000-0000-0000A1000000}"/>
    <cellStyle name="Пояснение 2 2" xfId="256" xr:uid="{67027D43-DD0E-4F14-AB11-B5DCEED40982}"/>
    <cellStyle name="Процентный 2" xfId="120" xr:uid="{00000000-0005-0000-0000-0000A4000000}"/>
    <cellStyle name="Процентный 2 2" xfId="121" xr:uid="{00000000-0005-0000-0000-0000A5000000}"/>
    <cellStyle name="Процентный 2 2 2" xfId="258" xr:uid="{20ADFEDA-BDB7-4EE4-B913-6ABD3C14E118}"/>
    <cellStyle name="Процентный 2 3" xfId="122" xr:uid="{00000000-0005-0000-0000-0000A6000000}"/>
    <cellStyle name="Процентный 2 3 2" xfId="259" xr:uid="{EC6B426F-84F8-4B9B-915E-C5CA8A2F3627}"/>
    <cellStyle name="Процентный 2 4" xfId="123" xr:uid="{00000000-0005-0000-0000-0000A7000000}"/>
    <cellStyle name="Процентный 2 4 2" xfId="260" xr:uid="{717D4D6B-2934-4E87-BC07-8875876A945E}"/>
    <cellStyle name="Процентный 2 5" xfId="124" xr:uid="{00000000-0005-0000-0000-0000A8000000}"/>
    <cellStyle name="Процентный 2 5 2" xfId="261" xr:uid="{10C34FB7-7A9E-4A0B-B88A-3B9C8D53E1F8}"/>
    <cellStyle name="Процентный 2 6" xfId="257" xr:uid="{134FB600-1CB9-4999-BBB0-EE2A3FF6D8AA}"/>
    <cellStyle name="Стиль 1" xfId="125" xr:uid="{00000000-0005-0000-0000-0000AA000000}"/>
    <cellStyle name="Стиль 1 2" xfId="262" xr:uid="{F7B3F7F3-2ED8-4133-B5A6-D4DDD2C5EF85}"/>
    <cellStyle name="Финансовый [0]" xfId="126" builtinId="6"/>
    <cellStyle name="Финансовый 2" xfId="127" xr:uid="{00000000-0005-0000-0000-0000AE000000}"/>
    <cellStyle name="Финансовый 2 2" xfId="128" xr:uid="{00000000-0005-0000-0000-0000AF000000}"/>
    <cellStyle name="Финансовый 2 2 2" xfId="129" xr:uid="{00000000-0005-0000-0000-0000B0000000}"/>
    <cellStyle name="Финансовый 2 2 2 2" xfId="266" xr:uid="{2BADE6A7-4A27-4758-87B9-881D6A2D2EA5}"/>
    <cellStyle name="Финансовый 2 2 3" xfId="130" xr:uid="{00000000-0005-0000-0000-0000B1000000}"/>
    <cellStyle name="Финансовый 2 2 3 2" xfId="267" xr:uid="{4CB0B1AA-E6F5-4EE5-8758-F4898818ED83}"/>
    <cellStyle name="Финансовый 2 2 4" xfId="265" xr:uid="{82EEBE78-991E-4ADF-BDF8-C176643E11CB}"/>
    <cellStyle name="Финансовый 2 3" xfId="131" xr:uid="{00000000-0005-0000-0000-0000B2000000}"/>
    <cellStyle name="Финансовый 2 3 2" xfId="268" xr:uid="{14FD302C-1752-4698-B0CB-23EF49C51B52}"/>
    <cellStyle name="Финансовый 2 4" xfId="132" xr:uid="{00000000-0005-0000-0000-0000B3000000}"/>
    <cellStyle name="Финансовый 2 4 2" xfId="269" xr:uid="{221E4D36-F15F-446C-BE16-A87A00789FAC}"/>
    <cellStyle name="Финансовый 2 5" xfId="133" xr:uid="{00000000-0005-0000-0000-0000B4000000}"/>
    <cellStyle name="Финансовый 2 5 2" xfId="270" xr:uid="{43094C1A-CD64-4720-BF2C-3A81B1058294}"/>
    <cellStyle name="Финансовый 2 6" xfId="134" xr:uid="{00000000-0005-0000-0000-0000B5000000}"/>
    <cellStyle name="Финансовый 2 6 2" xfId="271" xr:uid="{A5E5BD24-6D1D-4479-9594-786C72B33506}"/>
    <cellStyle name="Финансовый 2 7" xfId="135" xr:uid="{00000000-0005-0000-0000-0000B6000000}"/>
    <cellStyle name="Финансовый 2 7 2" xfId="272" xr:uid="{16F577D4-91B8-4391-A2EE-966425C35207}"/>
    <cellStyle name="Финансовый 2 8" xfId="136" xr:uid="{00000000-0005-0000-0000-0000B7000000}"/>
    <cellStyle name="Финансовый 2 8 2" xfId="273" xr:uid="{62FBD772-CD4A-496E-A862-B21D7F3866BE}"/>
    <cellStyle name="Финансовый 2 9" xfId="264" xr:uid="{2935A78E-51CB-45CA-8E8D-17AAEBC07F8A}"/>
    <cellStyle name="Финансовый 3" xfId="263" xr:uid="{4C1A0060-9FF2-4496-BA17-5BD58EC23C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tabSelected="1" topLeftCell="B1" workbookViewId="0">
      <selection activeCell="I22" sqref="I22"/>
    </sheetView>
  </sheetViews>
  <sheetFormatPr defaultColWidth="8.85546875" defaultRowHeight="15" customHeight="1" x14ac:dyDescent="0.25"/>
  <cols>
    <col min="1" max="1" width="8.85546875" hidden="1" customWidth="1"/>
    <col min="2" max="2" width="18.85546875" customWidth="1"/>
    <col min="3" max="3" width="7.5703125" customWidth="1"/>
    <col min="4" max="4" width="36" customWidth="1"/>
    <col min="5" max="5" width="15.28515625" customWidth="1"/>
    <col min="6" max="7" width="13.42578125" customWidth="1"/>
    <col min="8" max="9" width="8.85546875" customWidth="1"/>
    <col min="10" max="11" width="9.5703125" bestFit="1" customWidth="1"/>
    <col min="12" max="12" width="10.28515625" customWidth="1"/>
    <col min="13" max="13" width="12.140625" hidden="1" customWidth="1"/>
    <col min="14" max="14" width="12.42578125" customWidth="1"/>
    <col min="15" max="15" width="12.85546875" customWidth="1"/>
    <col min="16" max="16" width="9.5703125" bestFit="1" customWidth="1"/>
    <col min="17" max="17" width="8.85546875" customWidth="1"/>
    <col min="18" max="18" width="14.7109375" bestFit="1" customWidth="1"/>
    <col min="19" max="257" width="8.85546875" customWidth="1"/>
  </cols>
  <sheetData>
    <row r="1" spans="1:16" x14ac:dyDescent="0.25">
      <c r="A1" s="5"/>
      <c r="B1" s="23" t="s">
        <v>41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6" s="1" customFormat="1" ht="32.2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24"/>
      <c r="O2" s="24"/>
      <c r="P2" s="2"/>
    </row>
    <row r="3" spans="1:16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6" ht="26.25" customHeight="1" x14ac:dyDescent="0.25">
      <c r="A4" s="5"/>
      <c r="B4" s="5"/>
      <c r="C4" s="14" t="s">
        <v>1</v>
      </c>
      <c r="D4" s="8" t="s">
        <v>2</v>
      </c>
      <c r="E4" s="8" t="s">
        <v>3</v>
      </c>
      <c r="F4" s="16" t="s">
        <v>4</v>
      </c>
      <c r="G4" s="25"/>
      <c r="H4" s="8" t="s">
        <v>5</v>
      </c>
      <c r="I4" s="8" t="s">
        <v>6</v>
      </c>
      <c r="J4" s="17" t="s">
        <v>7</v>
      </c>
      <c r="K4" s="17"/>
      <c r="L4" s="17"/>
      <c r="M4" s="8"/>
      <c r="N4" s="18" t="s">
        <v>8</v>
      </c>
      <c r="O4" s="8" t="s">
        <v>9</v>
      </c>
    </row>
    <row r="5" spans="1:16" ht="12.75" customHeight="1" x14ac:dyDescent="0.25">
      <c r="A5" s="5"/>
      <c r="B5" s="5"/>
      <c r="C5" s="15"/>
      <c r="D5" s="9"/>
      <c r="E5" s="9"/>
      <c r="F5" s="26"/>
      <c r="G5" s="27"/>
      <c r="H5" s="9"/>
      <c r="I5" s="9"/>
      <c r="J5" s="21" t="s">
        <v>10</v>
      </c>
      <c r="K5" s="21" t="s">
        <v>11</v>
      </c>
      <c r="L5" s="21" t="s">
        <v>12</v>
      </c>
      <c r="M5" s="9"/>
      <c r="N5" s="19"/>
      <c r="O5" s="9"/>
    </row>
    <row r="6" spans="1:16" ht="38.25" customHeight="1" x14ac:dyDescent="0.25">
      <c r="A6" s="5"/>
      <c r="B6" s="5"/>
      <c r="C6" s="15"/>
      <c r="D6" s="9"/>
      <c r="E6" s="9"/>
      <c r="F6" s="7" t="s">
        <v>13</v>
      </c>
      <c r="G6" s="7" t="s">
        <v>14</v>
      </c>
      <c r="H6" s="9"/>
      <c r="I6" s="9"/>
      <c r="J6" s="22"/>
      <c r="K6" s="22"/>
      <c r="L6" s="22"/>
      <c r="M6" s="10"/>
      <c r="N6" s="20"/>
      <c r="O6" s="10"/>
    </row>
    <row r="7" spans="1:16" ht="18.75" customHeight="1" x14ac:dyDescent="0.25">
      <c r="A7" s="5"/>
      <c r="B7" s="5"/>
      <c r="C7" s="6">
        <v>1</v>
      </c>
      <c r="D7" s="28" t="s">
        <v>35</v>
      </c>
      <c r="E7" s="28" t="s">
        <v>22</v>
      </c>
      <c r="F7" s="29" t="s">
        <v>32</v>
      </c>
      <c r="G7" s="30" t="s">
        <v>31</v>
      </c>
      <c r="H7" s="28" t="s">
        <v>21</v>
      </c>
      <c r="I7" s="31">
        <v>10000</v>
      </c>
      <c r="J7" s="32">
        <v>90</v>
      </c>
      <c r="K7" s="32">
        <v>71</v>
      </c>
      <c r="L7" s="32">
        <v>82</v>
      </c>
      <c r="M7" s="33">
        <f t="shared" ref="M7:M15" si="0">AVERAGE(J7:L7)</f>
        <v>81</v>
      </c>
      <c r="N7" s="34">
        <f t="shared" ref="N7:N15" si="1">ROUND(M7,2)</f>
        <v>81</v>
      </c>
      <c r="O7" s="35">
        <f t="shared" ref="O7:O15" si="2">PRODUCT(I7,N7)</f>
        <v>810000</v>
      </c>
      <c r="P7" s="3"/>
    </row>
    <row r="8" spans="1:16" ht="18.75" customHeight="1" x14ac:dyDescent="0.25">
      <c r="A8" s="5"/>
      <c r="B8" s="5"/>
      <c r="C8" s="6">
        <v>2</v>
      </c>
      <c r="D8" s="28" t="s">
        <v>18</v>
      </c>
      <c r="E8" s="28" t="s">
        <v>23</v>
      </c>
      <c r="F8" s="29" t="s">
        <v>33</v>
      </c>
      <c r="G8" s="30" t="s">
        <v>15</v>
      </c>
      <c r="H8" s="28" t="s">
        <v>17</v>
      </c>
      <c r="I8" s="31">
        <v>1250</v>
      </c>
      <c r="J8" s="32">
        <v>450</v>
      </c>
      <c r="K8" s="32">
        <v>390</v>
      </c>
      <c r="L8" s="32">
        <v>398</v>
      </c>
      <c r="M8" s="33">
        <f t="shared" si="0"/>
        <v>412.66666666666669</v>
      </c>
      <c r="N8" s="34">
        <f t="shared" si="1"/>
        <v>412.67</v>
      </c>
      <c r="O8" s="35">
        <f t="shared" si="2"/>
        <v>515837.5</v>
      </c>
      <c r="P8" s="3"/>
    </row>
    <row r="9" spans="1:16" ht="18.75" customHeight="1" x14ac:dyDescent="0.25">
      <c r="A9" s="5"/>
      <c r="B9" s="5"/>
      <c r="C9" s="6">
        <v>3</v>
      </c>
      <c r="D9" s="28" t="s">
        <v>19</v>
      </c>
      <c r="E9" s="28" t="s">
        <v>24</v>
      </c>
      <c r="F9" s="29" t="s">
        <v>32</v>
      </c>
      <c r="G9" s="30" t="s">
        <v>31</v>
      </c>
      <c r="H9" s="28" t="s">
        <v>17</v>
      </c>
      <c r="I9" s="31">
        <v>450</v>
      </c>
      <c r="J9" s="32">
        <v>310</v>
      </c>
      <c r="K9" s="32">
        <v>300</v>
      </c>
      <c r="L9" s="32">
        <v>310</v>
      </c>
      <c r="M9" s="33">
        <f t="shared" si="0"/>
        <v>306.66666666666669</v>
      </c>
      <c r="N9" s="34">
        <f t="shared" si="1"/>
        <v>306.67</v>
      </c>
      <c r="O9" s="35">
        <f t="shared" si="2"/>
        <v>138001.5</v>
      </c>
      <c r="P9" s="3"/>
    </row>
    <row r="10" spans="1:16" ht="18.75" customHeight="1" x14ac:dyDescent="0.25">
      <c r="A10" s="5"/>
      <c r="B10" s="5"/>
      <c r="C10" s="6">
        <v>4</v>
      </c>
      <c r="D10" s="28" t="s">
        <v>38</v>
      </c>
      <c r="E10" s="28" t="s">
        <v>25</v>
      </c>
      <c r="F10" s="29" t="s">
        <v>32</v>
      </c>
      <c r="G10" s="30" t="s">
        <v>31</v>
      </c>
      <c r="H10" s="28" t="s">
        <v>17</v>
      </c>
      <c r="I10" s="31">
        <v>400</v>
      </c>
      <c r="J10" s="32">
        <v>100</v>
      </c>
      <c r="K10" s="32">
        <v>90</v>
      </c>
      <c r="L10" s="32">
        <v>102</v>
      </c>
      <c r="M10" s="33">
        <f t="shared" si="0"/>
        <v>97.333333333333329</v>
      </c>
      <c r="N10" s="34">
        <f t="shared" si="1"/>
        <v>97.33</v>
      </c>
      <c r="O10" s="35">
        <f t="shared" si="2"/>
        <v>38932</v>
      </c>
      <c r="P10" s="3"/>
    </row>
    <row r="11" spans="1:16" ht="18.75" customHeight="1" x14ac:dyDescent="0.25">
      <c r="A11" s="5"/>
      <c r="B11" s="5"/>
      <c r="C11" s="6">
        <v>5</v>
      </c>
      <c r="D11" s="28" t="s">
        <v>20</v>
      </c>
      <c r="E11" s="28" t="s">
        <v>26</v>
      </c>
      <c r="F11" s="29" t="s">
        <v>32</v>
      </c>
      <c r="G11" s="30" t="s">
        <v>31</v>
      </c>
      <c r="H11" s="28" t="s">
        <v>17</v>
      </c>
      <c r="I11" s="31">
        <v>600</v>
      </c>
      <c r="J11" s="32">
        <v>100</v>
      </c>
      <c r="K11" s="32">
        <v>90</v>
      </c>
      <c r="L11" s="32">
        <v>102</v>
      </c>
      <c r="M11" s="33">
        <f t="shared" si="0"/>
        <v>97.333333333333329</v>
      </c>
      <c r="N11" s="34">
        <f t="shared" si="1"/>
        <v>97.33</v>
      </c>
      <c r="O11" s="35">
        <f t="shared" si="2"/>
        <v>58398</v>
      </c>
      <c r="P11" s="3"/>
    </row>
    <row r="12" spans="1:16" ht="18.75" customHeight="1" x14ac:dyDescent="0.25">
      <c r="A12" s="5"/>
      <c r="B12" s="5"/>
      <c r="C12" s="6">
        <v>6</v>
      </c>
      <c r="D12" s="28" t="s">
        <v>40</v>
      </c>
      <c r="E12" s="28" t="s">
        <v>27</v>
      </c>
      <c r="F12" s="29" t="s">
        <v>32</v>
      </c>
      <c r="G12" s="30" t="s">
        <v>31</v>
      </c>
      <c r="H12" s="28" t="s">
        <v>17</v>
      </c>
      <c r="I12" s="31">
        <v>400</v>
      </c>
      <c r="J12" s="32">
        <v>110</v>
      </c>
      <c r="K12" s="32">
        <v>90</v>
      </c>
      <c r="L12" s="32">
        <v>104</v>
      </c>
      <c r="M12" s="33">
        <f t="shared" si="0"/>
        <v>101.33333333333333</v>
      </c>
      <c r="N12" s="34">
        <f t="shared" si="1"/>
        <v>101.33</v>
      </c>
      <c r="O12" s="35">
        <f t="shared" si="2"/>
        <v>40532</v>
      </c>
      <c r="P12" s="3"/>
    </row>
    <row r="13" spans="1:16" ht="18.75" customHeight="1" x14ac:dyDescent="0.25">
      <c r="A13" s="5"/>
      <c r="B13" s="5"/>
      <c r="C13" s="6">
        <v>7</v>
      </c>
      <c r="D13" s="28" t="s">
        <v>39</v>
      </c>
      <c r="E13" s="28" t="s">
        <v>28</v>
      </c>
      <c r="F13" s="29" t="s">
        <v>32</v>
      </c>
      <c r="G13" s="30" t="s">
        <v>31</v>
      </c>
      <c r="H13" s="28" t="s">
        <v>17</v>
      </c>
      <c r="I13" s="31">
        <v>650</v>
      </c>
      <c r="J13" s="32">
        <v>115</v>
      </c>
      <c r="K13" s="32">
        <v>130</v>
      </c>
      <c r="L13" s="32">
        <v>134</v>
      </c>
      <c r="M13" s="33">
        <f t="shared" si="0"/>
        <v>126.33333333333333</v>
      </c>
      <c r="N13" s="34">
        <f t="shared" si="1"/>
        <v>126.33</v>
      </c>
      <c r="O13" s="35">
        <f t="shared" si="2"/>
        <v>82114.5</v>
      </c>
      <c r="P13" s="3"/>
    </row>
    <row r="14" spans="1:16" ht="18.75" customHeight="1" x14ac:dyDescent="0.25">
      <c r="A14" s="5"/>
      <c r="B14" s="5"/>
      <c r="C14" s="6">
        <v>8</v>
      </c>
      <c r="D14" s="28" t="s">
        <v>36</v>
      </c>
      <c r="E14" s="28" t="s">
        <v>29</v>
      </c>
      <c r="F14" s="29" t="s">
        <v>34</v>
      </c>
      <c r="G14" s="30" t="s">
        <v>15</v>
      </c>
      <c r="H14" s="28" t="s">
        <v>17</v>
      </c>
      <c r="I14" s="31">
        <v>500</v>
      </c>
      <c r="J14" s="32">
        <v>1300</v>
      </c>
      <c r="K14" s="32">
        <v>1100</v>
      </c>
      <c r="L14" s="32">
        <v>1250</v>
      </c>
      <c r="M14" s="33">
        <f t="shared" si="0"/>
        <v>1216.6666666666667</v>
      </c>
      <c r="N14" s="34">
        <f t="shared" si="1"/>
        <v>1216.67</v>
      </c>
      <c r="O14" s="35">
        <f t="shared" si="2"/>
        <v>608335</v>
      </c>
      <c r="P14" s="3"/>
    </row>
    <row r="15" spans="1:16" ht="18.75" customHeight="1" x14ac:dyDescent="0.25">
      <c r="A15" s="5"/>
      <c r="B15" s="5"/>
      <c r="C15" s="6">
        <v>9</v>
      </c>
      <c r="D15" s="28" t="s">
        <v>37</v>
      </c>
      <c r="E15" s="28" t="s">
        <v>30</v>
      </c>
      <c r="F15" s="29" t="s">
        <v>32</v>
      </c>
      <c r="G15" s="30" t="s">
        <v>31</v>
      </c>
      <c r="H15" s="28" t="s">
        <v>17</v>
      </c>
      <c r="I15" s="31">
        <v>260</v>
      </c>
      <c r="J15" s="32">
        <v>1200</v>
      </c>
      <c r="K15" s="32">
        <v>850</v>
      </c>
      <c r="L15" s="32">
        <v>920</v>
      </c>
      <c r="M15" s="33">
        <f t="shared" si="0"/>
        <v>990</v>
      </c>
      <c r="N15" s="34">
        <f t="shared" si="1"/>
        <v>990</v>
      </c>
      <c r="O15" s="35">
        <f t="shared" si="2"/>
        <v>257400</v>
      </c>
      <c r="P15" s="3"/>
    </row>
    <row r="16" spans="1:16" x14ac:dyDescent="0.25">
      <c r="A16" s="5"/>
      <c r="B16" s="5"/>
      <c r="C16" s="11" t="s">
        <v>16</v>
      </c>
      <c r="D16" s="11"/>
      <c r="E16" s="11"/>
      <c r="F16" s="11"/>
      <c r="G16" s="11"/>
      <c r="H16" s="11"/>
      <c r="I16" s="11"/>
      <c r="J16" s="11"/>
      <c r="K16" s="11"/>
      <c r="L16" s="11"/>
      <c r="M16" s="12"/>
      <c r="N16" s="12"/>
      <c r="O16" s="36">
        <f>SUM(O7:O15)</f>
        <v>2549550.5</v>
      </c>
    </row>
    <row r="20" spans="15:18" x14ac:dyDescent="0.25">
      <c r="O20" s="3"/>
      <c r="R20" s="4"/>
    </row>
    <row r="21" spans="15:18" x14ac:dyDescent="0.25">
      <c r="O21" s="3"/>
      <c r="R21" s="4"/>
    </row>
    <row r="22" spans="15:18" x14ac:dyDescent="0.25">
      <c r="O22" s="3"/>
      <c r="R22" s="4"/>
    </row>
    <row r="23" spans="15:18" x14ac:dyDescent="0.25">
      <c r="O23" s="3"/>
      <c r="R23" s="4"/>
    </row>
    <row r="24" spans="15:18" x14ac:dyDescent="0.25">
      <c r="O24" s="3"/>
      <c r="R24" s="4"/>
    </row>
    <row r="25" spans="15:18" x14ac:dyDescent="0.25">
      <c r="O25" s="3"/>
      <c r="R25" s="4"/>
    </row>
    <row r="26" spans="15:18" x14ac:dyDescent="0.25">
      <c r="O26" s="3"/>
      <c r="R26" s="4"/>
    </row>
    <row r="27" spans="15:18" x14ac:dyDescent="0.25">
      <c r="O27" s="3"/>
      <c r="R27" s="4"/>
    </row>
    <row r="28" spans="15:18" x14ac:dyDescent="0.25">
      <c r="O28" s="3"/>
      <c r="R28" s="4"/>
    </row>
    <row r="29" spans="15:18" x14ac:dyDescent="0.25">
      <c r="O29" s="3"/>
      <c r="R29" s="4"/>
    </row>
    <row r="30" spans="15:18" x14ac:dyDescent="0.25">
      <c r="O30" s="3"/>
      <c r="R30" s="4"/>
    </row>
    <row r="31" spans="15:18" x14ac:dyDescent="0.25">
      <c r="O31" s="3"/>
    </row>
    <row r="32" spans="15:18" x14ac:dyDescent="0.25">
      <c r="O32" s="3"/>
    </row>
    <row r="33" spans="15:15" x14ac:dyDescent="0.25">
      <c r="O33" s="3"/>
    </row>
  </sheetData>
  <mergeCells count="16">
    <mergeCell ref="M4:M6"/>
    <mergeCell ref="C16:N16"/>
    <mergeCell ref="B1:O1"/>
    <mergeCell ref="A2:O2"/>
    <mergeCell ref="C4:C6"/>
    <mergeCell ref="D4:D6"/>
    <mergeCell ref="E4:E6"/>
    <mergeCell ref="F4:G5"/>
    <mergeCell ref="H4:H6"/>
    <mergeCell ref="I4:I6"/>
    <mergeCell ref="J4:L4"/>
    <mergeCell ref="N4:N6"/>
    <mergeCell ref="O4:O6"/>
    <mergeCell ref="J5:J6"/>
    <mergeCell ref="K5:K6"/>
    <mergeCell ref="L5:L6"/>
  </mergeCells>
  <pageMargins left="0.70866099999999987" right="0.70866099999999987" top="0.748031" bottom="0.748031" header="0.31496099999999999" footer="0.31496099999999999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o187@bk.ru</cp:lastModifiedBy>
  <cp:revision>1</cp:revision>
  <dcterms:created xsi:type="dcterms:W3CDTF">2006-09-28T05:33:00Z</dcterms:created>
  <dcterms:modified xsi:type="dcterms:W3CDTF">2026-10-13T10:33:47Z</dcterms:modified>
  <cp:version>1048576</cp:version>
</cp:coreProperties>
</file>