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ШКОЛЫ (Тюмень)\96\ЗАПРОС КОТИРОВОК\04 Дезинсекция\"/>
    </mc:Choice>
  </mc:AlternateContent>
  <xr:revisionPtr revIDLastSave="0" documentId="13_ncr:1_{3759BE4D-C686-4322-9AEB-51BBC05CEC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1" r:id="rId1"/>
    <sheet name="Лист1" sheetId="2" r:id="rId2"/>
  </sheets>
  <definedNames>
    <definedName name="_xlnm._FilterDatabase" localSheetId="0" hidden="1">Лист2!$A$3:$L$9</definedName>
  </definedNames>
  <calcPr calcId="181029"/>
</workbook>
</file>

<file path=xl/calcChain.xml><?xml version="1.0" encoding="utf-8"?>
<calcChain xmlns="http://schemas.openxmlformats.org/spreadsheetml/2006/main">
  <c r="L8" i="1" l="1"/>
  <c r="L6" i="1"/>
  <c r="L7" i="1"/>
  <c r="L5" i="1"/>
  <c r="F6" i="1"/>
  <c r="F7" i="1"/>
  <c r="F5" i="1"/>
  <c r="J6" i="1"/>
  <c r="K6" i="1" s="1"/>
  <c r="J7" i="1"/>
  <c r="K7" i="1" s="1"/>
  <c r="J5" i="1"/>
  <c r="K5" i="1" s="1"/>
</calcChain>
</file>

<file path=xl/sharedStrings.xml><?xml version="1.0" encoding="utf-8"?>
<sst xmlns="http://schemas.openxmlformats.org/spreadsheetml/2006/main" count="28" uniqueCount="26">
  <si>
    <t>№</t>
  </si>
  <si>
    <t>Наименование товара (услуги)</t>
  </si>
  <si>
    <t>Ед. изм</t>
  </si>
  <si>
    <t>Общедоступная ценовая информация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</si>
  <si>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</si>
  <si>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</si>
  <si>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</si>
  <si>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</si>
  <si>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</si>
  <si>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 </t>
  </si>
  <si>
    <t>нац режим</t>
  </si>
  <si>
    <t>исключение п.п. к п. 10 Постановления 1875</t>
  </si>
  <si>
    <t>ИТОГО:</t>
  </si>
  <si>
    <t>Ограничение</t>
  </si>
  <si>
    <t>иное</t>
  </si>
  <si>
    <t>Исключение</t>
  </si>
  <si>
    <t>Обоснование начальной (максимальной) цены договора</t>
  </si>
  <si>
    <t>Преимущество</t>
  </si>
  <si>
    <t>Приложение № 4 к извещению о закупке</t>
  </si>
  <si>
    <t>Квадратный метр</t>
  </si>
  <si>
    <t>Дезинсекция профилактическая (столовая)</t>
  </si>
  <si>
    <t>Дезинсекция профилактическая (пищеблок)</t>
  </si>
  <si>
    <t>Дератизация профилактическая (подвал)</t>
  </si>
  <si>
    <t>Площадь помещения</t>
  </si>
  <si>
    <t>Количество обработок в течение года</t>
  </si>
  <si>
    <t>Общая площадь обработок за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</si>
</sst>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2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indexed="64"/>
      <name val="Arial"/>
      <family val="2"/>
      <charset val="204"/>
    </font>
    <font>
      <sz val="11"/>
      <color indexed="64"/>
      <name val="Calibri"/>
      <family val="2"/>
      <charset val="204"/>
    </font>
    <font>
      <sz val="11"/>
      <color indexed="64"/>
      <name val="Calibri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64"/>
      <name val="Times New Roman"/>
      <family val="1"/>
      <charset val="204"/>
    </font>
    <font>
      <b/>
      <sz val="9"/>
      <color indexed="6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3F1F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3" fillId="4" borderId="1" xfId="0" applyFont="1" applyFill="1" applyBorder="1"/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4" fillId="0" borderId="0" xfId="0" applyFont="1"/>
    <xf numFmtId="4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3" fontId="8" fillId="0" borderId="1" xfId="1" applyFont="1" applyBorder="1" applyAlignment="1">
      <alignment horizontal="right" vertical="center" wrapText="1"/>
    </xf>
    <xf numFmtId="43" fontId="0" fillId="0" borderId="0" xfId="1" applyFont="1" applyAlignment="1">
      <alignment horizontal="right"/>
    </xf>
    <xf numFmtId="2" fontId="6" fillId="7" borderId="1" xfId="0" applyNumberFormat="1" applyFont="1" applyFill="1" applyBorder="1" applyAlignment="1">
      <alignment horizontal="center" vertical="top" wrapText="1"/>
    </xf>
    <xf numFmtId="2" fontId="6" fillId="7" borderId="1" xfId="0" applyNumberFormat="1" applyFont="1" applyFill="1" applyBorder="1" applyAlignment="1">
      <alignment horizontal="center" vertical="top" textRotation="90" wrapText="1"/>
    </xf>
    <xf numFmtId="0" fontId="6" fillId="0" borderId="1" xfId="0" applyFont="1" applyBorder="1" applyAlignment="1">
      <alignment horizontal="center" vertical="center" wrapText="1"/>
    </xf>
    <xf numFmtId="43" fontId="10" fillId="0" borderId="1" xfId="1" applyFont="1" applyBorder="1" applyAlignment="1">
      <alignment horizontal="right"/>
    </xf>
    <xf numFmtId="0" fontId="7" fillId="3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6" fillId="7" borderId="1" xfId="0" applyFont="1" applyFill="1" applyBorder="1" applyAlignment="1">
      <alignment horizontal="center" vertical="top" wrapText="1"/>
    </xf>
    <xf numFmtId="2" fontId="6" fillId="7" borderId="1" xfId="0" applyNumberFormat="1" applyFont="1" applyFill="1" applyBorder="1" applyAlignment="1">
      <alignment horizontal="center" vertical="top" wrapText="1"/>
    </xf>
    <xf numFmtId="164" fontId="6" fillId="7" borderId="1" xfId="0" applyNumberFormat="1" applyFont="1" applyFill="1" applyBorder="1" applyAlignment="1">
      <alignment horizontal="center" vertical="top" wrapText="1"/>
    </xf>
    <xf numFmtId="164" fontId="9" fillId="7" borderId="1" xfId="0" applyNumberFormat="1" applyFont="1" applyFill="1" applyBorder="1" applyAlignment="1">
      <alignment horizontal="center" vertical="top" wrapText="1"/>
    </xf>
    <xf numFmtId="43" fontId="6" fillId="7" borderId="1" xfId="1" applyFont="1" applyFill="1" applyBorder="1" applyAlignment="1">
      <alignment horizontal="right" vertical="top" wrapText="1"/>
    </xf>
    <xf numFmtId="43" fontId="9" fillId="7" borderId="1" xfId="1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center" vertical="center" wrapText="1"/>
    </xf>
    <xf numFmtId="2" fontId="6" fillId="7" borderId="3" xfId="0" applyNumberFormat="1" applyFont="1" applyFill="1" applyBorder="1" applyAlignment="1">
      <alignment horizontal="center" vertical="top" wrapText="1"/>
    </xf>
    <xf numFmtId="2" fontId="6" fillId="7" borderId="4" xfId="0" applyNumberFormat="1" applyFont="1" applyFill="1" applyBorder="1" applyAlignment="1">
      <alignment horizontal="center" vertical="top" wrapText="1"/>
    </xf>
  </cellXfs>
  <cellStyles count="7">
    <cellStyle name="Обычный" xfId="0" builtinId="0"/>
    <cellStyle name="Обычный 2" xfId="3" xr:uid="{797098D1-9547-4B4B-A069-2E4F1E67EEDF}"/>
    <cellStyle name="Обычный 3" xfId="4" xr:uid="{1116D1CE-C9E3-4D47-A85F-AA7B67858187}"/>
    <cellStyle name="Обычный 4" xfId="5" xr:uid="{95A22CC4-6FD1-47A8-BA79-60E2833F633F}"/>
    <cellStyle name="Финансовый" xfId="1" builtinId="3"/>
    <cellStyle name="Финансовый 2" xfId="6" xr:uid="{26BF086C-E83D-4C5A-8E33-234B9DAD07F3}"/>
    <cellStyle name="Финансовый 3" xfId="2" xr:uid="{22E781DA-D8AB-4CF0-9645-A4095F1168E1}"/>
  </cellStyles>
  <dxfs count="0"/>
  <tableStyles count="0" defaultTableStyle="TableStyleMedium2" defaultPivotStyle="PivotStyleLight16"/>
  <colors>
    <mruColors>
      <color rgb="FFE3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Normal="100" workbookViewId="0">
      <selection activeCell="C12" sqref="C12"/>
    </sheetView>
  </sheetViews>
  <sheetFormatPr defaultRowHeight="15" x14ac:dyDescent="0.25"/>
  <cols>
    <col min="1" max="1" width="5.28515625" customWidth="1"/>
    <col min="2" max="2" width="28" customWidth="1"/>
    <col min="3" max="3" width="10.28515625" customWidth="1"/>
    <col min="4" max="5" width="10.5703125" style="7" customWidth="1"/>
    <col min="6" max="6" width="9.42578125" style="7" customWidth="1"/>
    <col min="7" max="8" width="11.7109375" style="7" customWidth="1"/>
    <col min="9" max="9" width="11.42578125" style="7" customWidth="1"/>
    <col min="10" max="10" width="11.85546875" style="7" hidden="1" customWidth="1"/>
    <col min="11" max="11" width="18.28515625" style="7" customWidth="1"/>
    <col min="12" max="12" width="29.7109375" style="10" customWidth="1"/>
  </cols>
  <sheetData>
    <row r="1" spans="1:12" s="8" customFormat="1" x14ac:dyDescent="0.25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40.5" customHeight="1" x14ac:dyDescent="0.25">
      <c r="A3" s="21" t="s">
        <v>0</v>
      </c>
      <c r="B3" s="22" t="s">
        <v>1</v>
      </c>
      <c r="C3" s="22" t="s">
        <v>2</v>
      </c>
      <c r="D3" s="28" t="s">
        <v>23</v>
      </c>
      <c r="E3" s="28" t="s">
        <v>24</v>
      </c>
      <c r="F3" s="28" t="s">
        <v>25</v>
      </c>
      <c r="G3" s="22" t="s">
        <v>3</v>
      </c>
      <c r="H3" s="22"/>
      <c r="I3" s="22"/>
      <c r="J3" s="11"/>
      <c r="K3" s="23" t="s">
        <v>4</v>
      </c>
      <c r="L3" s="25" t="s">
        <v>5</v>
      </c>
    </row>
    <row r="4" spans="1:12" ht="40.5" x14ac:dyDescent="0.25">
      <c r="A4" s="21"/>
      <c r="B4" s="22"/>
      <c r="C4" s="22"/>
      <c r="D4" s="29"/>
      <c r="E4" s="29"/>
      <c r="F4" s="29"/>
      <c r="G4" s="12" t="s">
        <v>6</v>
      </c>
      <c r="H4" s="12" t="s">
        <v>7</v>
      </c>
      <c r="I4" s="12" t="s">
        <v>8</v>
      </c>
      <c r="J4" s="12"/>
      <c r="K4" s="24"/>
      <c r="L4" s="26"/>
    </row>
    <row r="5" spans="1:12" ht="27.75" customHeight="1" x14ac:dyDescent="0.25">
      <c r="A5" s="13">
        <v>1</v>
      </c>
      <c r="B5" s="15" t="s">
        <v>20</v>
      </c>
      <c r="C5" s="6" t="s">
        <v>19</v>
      </c>
      <c r="D5" s="27">
        <v>516.39</v>
      </c>
      <c r="E5" s="27">
        <v>12</v>
      </c>
      <c r="F5" s="16">
        <f>D5*E5</f>
        <v>6196.68</v>
      </c>
      <c r="G5" s="5">
        <v>5</v>
      </c>
      <c r="H5" s="5">
        <v>7</v>
      </c>
      <c r="I5" s="5">
        <v>4</v>
      </c>
      <c r="J5" s="5">
        <f t="shared" ref="J5" si="0">AVERAGE(G5,H5,I5)</f>
        <v>5.333333333333333</v>
      </c>
      <c r="K5" s="17">
        <f t="shared" ref="K5" si="1">ROUND(J5,2)</f>
        <v>5.33</v>
      </c>
      <c r="L5" s="9">
        <f>F5*K5</f>
        <v>33028.304400000001</v>
      </c>
    </row>
    <row r="6" spans="1:12" ht="27.75" customHeight="1" x14ac:dyDescent="0.25">
      <c r="A6" s="13">
        <v>2</v>
      </c>
      <c r="B6" s="15" t="s">
        <v>21</v>
      </c>
      <c r="C6" s="6" t="s">
        <v>19</v>
      </c>
      <c r="D6" s="27">
        <v>323.55</v>
      </c>
      <c r="E6" s="27">
        <v>12</v>
      </c>
      <c r="F6" s="16">
        <f t="shared" ref="F6:F7" si="2">D6*E6</f>
        <v>3882.6000000000004</v>
      </c>
      <c r="G6" s="5">
        <v>5</v>
      </c>
      <c r="H6" s="5">
        <v>10</v>
      </c>
      <c r="I6" s="5">
        <v>4</v>
      </c>
      <c r="J6" s="5">
        <f t="shared" ref="J6:J7" si="3">AVERAGE(G6,H6,I6)</f>
        <v>6.333333333333333</v>
      </c>
      <c r="K6" s="17">
        <f t="shared" ref="K6:K7" si="4">ROUND(J6,2)</f>
        <v>6.33</v>
      </c>
      <c r="L6" s="9">
        <f t="shared" ref="L6:L7" si="5">F6*K6</f>
        <v>24576.858000000004</v>
      </c>
    </row>
    <row r="7" spans="1:12" ht="27.75" customHeight="1" x14ac:dyDescent="0.25">
      <c r="A7" s="13">
        <v>3</v>
      </c>
      <c r="B7" s="15" t="s">
        <v>22</v>
      </c>
      <c r="C7" s="6" t="s">
        <v>19</v>
      </c>
      <c r="D7" s="27">
        <v>4692.3</v>
      </c>
      <c r="E7" s="27">
        <v>12</v>
      </c>
      <c r="F7" s="16">
        <f t="shared" si="2"/>
        <v>56307.600000000006</v>
      </c>
      <c r="G7" s="5">
        <v>1.2</v>
      </c>
      <c r="H7" s="5">
        <v>1</v>
      </c>
      <c r="I7" s="5">
        <v>1</v>
      </c>
      <c r="J7" s="5">
        <f t="shared" si="3"/>
        <v>1.0666666666666667</v>
      </c>
      <c r="K7" s="17">
        <f t="shared" si="4"/>
        <v>1.07</v>
      </c>
      <c r="L7" s="9">
        <f t="shared" si="5"/>
        <v>60249.132000000012</v>
      </c>
    </row>
    <row r="8" spans="1:12" x14ac:dyDescent="0.25">
      <c r="A8" s="18" t="s">
        <v>12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4">
        <f>SUM(L5:L7)</f>
        <v>117854.29440000001</v>
      </c>
    </row>
    <row r="9" spans="1:12" x14ac:dyDescent="0.25">
      <c r="L9" s="10" t="s">
        <v>9</v>
      </c>
    </row>
  </sheetData>
  <mergeCells count="12">
    <mergeCell ref="A8:K8"/>
    <mergeCell ref="A2:L2"/>
    <mergeCell ref="A1:L1"/>
    <mergeCell ref="A3:A4"/>
    <mergeCell ref="B3:B4"/>
    <mergeCell ref="C3:C4"/>
    <mergeCell ref="D3:D4"/>
    <mergeCell ref="G3:I3"/>
    <mergeCell ref="K3:K4"/>
    <mergeCell ref="L3:L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92" firstPageNumber="4294967295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F4"/>
  <sheetViews>
    <sheetView workbookViewId="0">
      <selection activeCell="D4" sqref="D4"/>
    </sheetView>
  </sheetViews>
  <sheetFormatPr defaultRowHeight="15" x14ac:dyDescent="0.25"/>
  <cols>
    <col min="4" max="4" width="30.42578125" customWidth="1"/>
  </cols>
  <sheetData>
    <row r="1" spans="4:6" x14ac:dyDescent="0.25">
      <c r="D1" s="4" t="s">
        <v>10</v>
      </c>
    </row>
    <row r="2" spans="4:6" x14ac:dyDescent="0.25">
      <c r="D2" s="1" t="s">
        <v>13</v>
      </c>
    </row>
    <row r="3" spans="4:6" ht="15.75" x14ac:dyDescent="0.25">
      <c r="D3" s="2" t="s">
        <v>17</v>
      </c>
    </row>
    <row r="4" spans="4:6" ht="15.75" x14ac:dyDescent="0.25">
      <c r="D4" s="3" t="s">
        <v>15</v>
      </c>
      <c r="E4" s="4" t="s">
        <v>14</v>
      </c>
      <c r="F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URIS_21</dc:creator>
  <cp:lastModifiedBy>uris</cp:lastModifiedBy>
  <cp:revision>1</cp:revision>
  <dcterms:created xsi:type="dcterms:W3CDTF">2006-09-28T05:33:49Z</dcterms:created>
  <dcterms:modified xsi:type="dcterms:W3CDTF">2026-10-08T06:18:06Z</dcterms:modified>
</cp:coreProperties>
</file>