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O:\Kotirovky\Рабочий стол\_Тавдинская ЦРБ\Котировки 2026 год\Расходка для стационара и паллиотива\"/>
    </mc:Choice>
  </mc:AlternateContent>
  <xr:revisionPtr revIDLastSave="0" documentId="13_ncr:1_{ABD497E6-4592-4FB5-9723-A236681413D9}" xr6:coauthVersionLast="36" xr6:coauthVersionMax="47" xr10:uidLastSave="{00000000-0000-0000-0000-000000000000}"/>
  <bookViews>
    <workbookView xWindow="-105" yWindow="-105" windowWidth="23250" windowHeight="12570" activeTab="1" xr2:uid="{00000000-000D-0000-FFFF-FFFF00000000}"/>
  </bookViews>
  <sheets>
    <sheet name="ОБОСНОВАНИЕ" sheetId="3" r:id="rId1"/>
    <sheet name="ЕИС" sheetId="9" r:id="rId2"/>
  </sheets>
  <externalReferences>
    <externalReference r:id="rId3"/>
  </externalReferences>
  <definedNames>
    <definedName name="_xlnm._FilterDatabase" localSheetId="0" hidden="1">ОБОСНОВАНИЕ!$B$6:$N$6</definedName>
    <definedName name="dictb250bb5f491149b2bad049abc9f86713">[1]!Код_по_ОКПД2[Код по ОКПД2]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" i="3" l="1"/>
  <c r="N8" i="3"/>
  <c r="N9" i="3"/>
  <c r="N10" i="3"/>
  <c r="N11" i="3"/>
  <c r="N12" i="3"/>
  <c r="N13" i="3"/>
  <c r="N14" i="3"/>
  <c r="N15" i="3"/>
  <c r="N16" i="3"/>
  <c r="N17" i="3"/>
  <c r="N18" i="3"/>
  <c r="N19" i="3"/>
  <c r="L17" i="3"/>
  <c r="L16" i="3"/>
  <c r="L10" i="3"/>
  <c r="L9" i="3"/>
  <c r="L14" i="3"/>
  <c r="K14" i="3"/>
  <c r="L7" i="3"/>
  <c r="L24" i="3"/>
  <c r="L23" i="3"/>
  <c r="L22" i="3"/>
  <c r="L21" i="3"/>
  <c r="L20" i="3"/>
  <c r="L19" i="3"/>
  <c r="L18" i="3"/>
  <c r="L15" i="3"/>
  <c r="L13" i="3"/>
  <c r="L12" i="3"/>
  <c r="L11" i="3"/>
  <c r="K24" i="3"/>
  <c r="K17" i="3"/>
  <c r="K16" i="3"/>
  <c r="J16" i="3"/>
  <c r="K9" i="3" l="1"/>
  <c r="J9" i="3"/>
  <c r="L8" i="3"/>
  <c r="N23" i="3" l="1"/>
  <c r="K23" i="3"/>
  <c r="J23" i="3"/>
  <c r="K18" i="3"/>
  <c r="J18" i="3"/>
  <c r="J8" i="3"/>
  <c r="K8" i="3"/>
  <c r="J10" i="3"/>
  <c r="K10" i="3"/>
  <c r="J11" i="3"/>
  <c r="K11" i="3"/>
  <c r="J12" i="3"/>
  <c r="K12" i="3"/>
  <c r="J13" i="3"/>
  <c r="K13" i="3"/>
  <c r="J14" i="3"/>
  <c r="J15" i="3"/>
  <c r="K15" i="3"/>
  <c r="J17" i="3"/>
  <c r="J19" i="3"/>
  <c r="K19" i="3"/>
  <c r="J20" i="3"/>
  <c r="K20" i="3"/>
  <c r="N20" i="3"/>
  <c r="J21" i="3"/>
  <c r="K21" i="3"/>
  <c r="N21" i="3"/>
  <c r="J22" i="3"/>
  <c r="K22" i="3"/>
  <c r="N22" i="3"/>
  <c r="J24" i="3"/>
  <c r="N24" i="3"/>
  <c r="J7" i="3"/>
  <c r="K7" i="3"/>
  <c r="N25" i="3" l="1"/>
  <c r="J32" i="3" s="1"/>
</calcChain>
</file>

<file path=xl/sharedStrings.xml><?xml version="1.0" encoding="utf-8"?>
<sst xmlns="http://schemas.openxmlformats.org/spreadsheetml/2006/main" count="126" uniqueCount="82">
  <si>
    <t>Коэффициент вариации не превышает 33%, что свидетельствует об однородности совокупности значений</t>
  </si>
  <si>
    <t>Средняя арифметическая цена за единицу товара, руб.  &lt;ц&gt;</t>
  </si>
  <si>
    <t>Расчет НМЦД по формуле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</si>
  <si>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 xml:space="preserve">Коэффициент вариации цен V (%) </t>
  </si>
  <si>
    <t>Однородность совокупности значений цен, используемых в расчете НМЦД</t>
  </si>
  <si>
    <t>Итого (руб.)</t>
  </si>
  <si>
    <t>ИТОГО</t>
  </si>
  <si>
    <t>Ед. изм.</t>
  </si>
  <si>
    <t xml:space="preserve">Цена за ед.изм.  (руб.)*  </t>
  </si>
  <si>
    <t>№ п/п</t>
  </si>
  <si>
    <t>Кол-во</t>
  </si>
  <si>
    <t>Наименование товара</t>
  </si>
  <si>
    <t>НМЦД, определяемая  методом сопоставимых рыночных цен (анализ рынка)</t>
  </si>
  <si>
    <t xml:space="preserve">  Начальная (максимальная) цена договора определяется методом сопоставимых рыночных цен (анализа рынка) по формуле в соответствии с пунктом 14 Приложения № 2 к Типовому положению о закупках товаров, работ, услуг отдельными видами юридических лиц, утвержденного приказом Департамента от 27.12.2019 № 198-ОД, и соответствующим пунктом положения о закупке товаров, работ, услуг заказчиков.
   В целях определения однородности совокупности значений выявленных цен, используемых в расчете начальной (максимальной) цены договора, заказчиком определяется коэффициент вариации в соответствии с пунктом 13 Приложения № 2 к Типовому положению о закупках товаров, работ, услуг отдельными видами юридических лиц, утвержденному приказом Департамента от 27.12.2019 № 198-ОД, и соответствующим пунктом положения о закупке товаров, работ, услуг заказчиков.</t>
  </si>
  <si>
    <t>Расчет начальной (максимальной) цены договора произведен  методом сопоставимых рыночных цен в соответствии с  п. 1 Приложения № 2 к Положению о закупках товаров, работ, услуг.</t>
  </si>
  <si>
    <t>Наименование объекта закупки</t>
  </si>
  <si>
    <t>Цена за ед. изм.</t>
  </si>
  <si>
    <t>Ссылка на договор</t>
  </si>
  <si>
    <t>Утверждаю:                                                                                          Начальник контрактной службы                                          _____________ Т.Н. Царегородцева</t>
  </si>
  <si>
    <t xml:space="preserve">  «Обоснование начальной (максимальной) цены договора, начальных цен единиц товара, работы, услуги» </t>
  </si>
  <si>
    <t>Специалист контрактной службы                                                             М.Р.Карпова</t>
  </si>
  <si>
    <t>Источник  информации 4 Реестр</t>
  </si>
  <si>
    <t>Источник  информации 5 Реестр</t>
  </si>
  <si>
    <t>Цены поставщиков (исполнителей, подрядчиков) за единицу товара (работы, услуги), рублей</t>
  </si>
  <si>
    <t>шт</t>
  </si>
  <si>
    <t xml:space="preserve">Трубка эндотрахеальная  </t>
  </si>
  <si>
    <t>Мешок дренажный с Т-образным краном</t>
  </si>
  <si>
    <t>Соединитель гибкий угловой</t>
  </si>
  <si>
    <t xml:space="preserve">Зонд аспирационный  </t>
  </si>
  <si>
    <t xml:space="preserve">Катетер Фолея  </t>
  </si>
  <si>
    <t xml:space="preserve">Линии инфузионные </t>
  </si>
  <si>
    <t xml:space="preserve">Линии инфузионные  </t>
  </si>
  <si>
    <t xml:space="preserve">Набор для катетеризации центральных вен  </t>
  </si>
  <si>
    <t xml:space="preserve">Набор для катетеризации центральных вен   </t>
  </si>
  <si>
    <t xml:space="preserve">Катетер периферический  </t>
  </si>
  <si>
    <t xml:space="preserve">Игла спинальная  </t>
  </si>
  <si>
    <t>Канюля назальная кислородная S</t>
  </si>
  <si>
    <t>Канюля назальная кислородная M</t>
  </si>
  <si>
    <t>Канюля назальная кислородная L</t>
  </si>
  <si>
    <t xml:space="preserve">Контейнер для сбора биологической жидкости, СТЕРИЛЬНЫЙ </t>
  </si>
  <si>
    <t>Источник  информации 1 КП</t>
  </si>
  <si>
    <t>Источник  информации 2 КП</t>
  </si>
  <si>
    <t>Источник  информации 3 КП</t>
  </si>
  <si>
    <t>Предмет закупки: Поставка расходных материалов</t>
  </si>
  <si>
    <t>https://zakupki.gov.ru/epz/contract/contractCard/payment-info-and-target-of-order.html?reestrNumber=2890501870726000447#page-2</t>
  </si>
  <si>
    <t>https://zakupki.gov.ru/epz/contract/contractCard/payment-info-and-target-of-order.html?reestrNumber=1745304287626000107#contractSubjects</t>
  </si>
  <si>
    <t>https://zakupki.gov.ru/epz/contract/contractCard/payment-info-and-target-of-order.html?reestrNumber=2132816029325000031#contractSubjects</t>
  </si>
  <si>
    <t>https://zakupki.gov.ru/epz/contract/contractCard/payment-info-and-target-of-order.html?reestrNumber=2121503760526000273#contractSubjects</t>
  </si>
  <si>
    <t>https://zakupki.gov.ru/epz/contract/contractCard/payment-info-and-target-of-order.html?reestrNumber=2781900117625000044&amp;contractInfoId=100256596</t>
  </si>
  <si>
    <t>https://zakupki.gov.ru/epz/contract/contractCard/payment-info-and-target-of-order.html?reestrNumber=3743800303026000175#contractSubjects</t>
  </si>
  <si>
    <t>https://zakupki.gov.ru/epz/contract/contractCard/payment-info-and-target-of-order.html?reestrNumber=2631580140726000158#contractSubjects</t>
  </si>
  <si>
    <t> 2631580140726000158</t>
  </si>
  <si>
    <t>https://zakupki.gov.ru/epz/contract/contractCard/payment-info-and-target-of-order.html?reestrNumber=2030100151226000065&amp;contractInfoId=108862001</t>
  </si>
  <si>
    <t>https://zakupki.gov.ru/epz/contract/contractCard/payment-info-and-target-of-order.html?reestrNumber=2030100151226000065&amp;contractInfoId=108862002</t>
  </si>
  <si>
    <t>https://zakupki.gov.ru/epz/contract/contractCard/payment-info-and-target-of-order.html?reestrNumber=2030100151226000065&amp;contractInfoId=108862003</t>
  </si>
  <si>
    <t>https://zakupki.gov.ru/epz/contract/contractCard/payment-info-and-target-of-order.html?reestrNumber=2100103967626000037#contractSubjects</t>
  </si>
  <si>
    <t>https://zakupki.gov.ru/epz/contract/contractCard/payment-info-and-target-of-order.html?reestrNumber=2132613426626000072#contractSubjects</t>
  </si>
  <si>
    <t>https://zakupki.gov.ru/epz/contract/contractCard/payment-info-and-target-of-order.html?reestrNumber=2150403391324000033#contractSubjects</t>
  </si>
  <si>
    <t>https://zakupki.gov.ru/epz/contract/contractCard/payment-info-and-target-of-order.html?reestrNumber=2263300168624000101#contractSubjects</t>
  </si>
  <si>
    <t>https://zakupki.gov.ru/epz/contract/contractCard/payment-info-and-target-of-order.html?reestrNumber=2230903913424001840#contractSubjects</t>
  </si>
  <si>
    <t>https://zakupki.gov.ru/epz/contract/contractCard/payment-info-and-target-of-order.html?reestrNumber=2770205179225000011#contractSubjects</t>
  </si>
  <si>
    <t>https://zakupki.gov.ru/epz/contract/contractCard/payment-info-and-target-of-order.html?reestrNumber=3141900216725000199#page-2</t>
  </si>
  <si>
    <t>https://zakupki.gov.ru/epz/contract/contractCard/payment-info-and-target-of-order.html?reestrNumber=2400000057626000096#contractSubjects</t>
  </si>
  <si>
    <t>https://zakupki.gov.ru/epz/contract/contractCard/payment-info-and-target-of-order.html?reestrNumber=2212900938826000214#contractSubjects</t>
  </si>
  <si>
    <t>https://zakupki.gov.ru/epz/contract/contractCard/payment-info-and-target-of-order.html?reestrNumber=2030901565126000198#contractSubjects</t>
  </si>
  <si>
    <t>https://zakupki.gov.ru/epz/contract/contractCard/payment-info-and-target-of-order.html?reestrNumber=2691400108626000057#contractSubjects</t>
  </si>
  <si>
    <t>https://zakupki.gov.ru/epz/contract/contractCard/payment-info-and-target-of-order.html?reestrNumber=2861201456525000243#contractSubjects</t>
  </si>
  <si>
    <t>https://zakupki.gov.ru/epz/contract/contractCard/payment-info-and-target-of-order.html?reestrNumber=2860201522426000013#contractSubjects</t>
  </si>
  <si>
    <t>https://zakupki.gov.ru/epz/contract/contractCard/payment-info-and-target-of-order.html?reestrNumber=2860201522426000013#page-2</t>
  </si>
  <si>
    <t>https://zakupki.gov.ru/epz/contract/contractCard/payment-info-and-target-of-order.html?reestrNumber=2244200338626000245#contractSubjects</t>
  </si>
  <si>
    <t> 2244200338626000245</t>
  </si>
  <si>
    <t>https://zakupki.gov.ru/epz/contract/contractCard/payment-info-and-target-of-order.html?reestrNumber=3422801209626000132&amp;contractInfoId=109033177</t>
  </si>
  <si>
    <t>https://zakupki.gov.ru/epz/contract/contractCard/payment-info-and-target-of-order.html?reestrNumber=2162800256226000033&amp;contractInfoId=111656674</t>
  </si>
  <si>
    <t> 2162800256226000033</t>
  </si>
  <si>
    <t>Маска кислородная</t>
  </si>
  <si>
    <t>https://zakupki.gov.ru/epz/contract/contractCard/payment-info-and-target-of-order.html?reestrNumber=2890502018126000028&amp;contractInfoId=111776936</t>
  </si>
  <si>
    <t>https://zakupki.gov.ru/epz/contract/contractCard/payment-info-and-target-of-order.html?reestrNumber=2590229001826000088#contractSubjects</t>
  </si>
  <si>
    <t> 2590229001826000088</t>
  </si>
  <si>
    <t>Дата подготовки обоснования НМЦД - 06.10.2026</t>
  </si>
  <si>
    <t>Решение Заказчика о начальной (максимальной) цене договора -Расчет НМЦД сделан по наименьшему значению ценовых предложений</t>
  </si>
  <si>
    <r>
      <t xml:space="preserve">1. При обосновании начальной (максимальной) цены договора, цены договора, заключаемого с единственным поставщиком (подрядчиком, исполнителем), цены единицы товара, работы, услуги  (далее – начальная (максимальная) цена договора) заказчиком использовалась информация о рыночных ценах: </t>
    </r>
    <r>
      <rPr>
        <u/>
        <sz val="11"/>
        <color indexed="8"/>
        <rFont val="Times New Roman"/>
        <family val="1"/>
        <charset val="204"/>
      </rPr>
      <t>идентичного товара, работы, услуги, планируемого к закупке</t>
    </r>
    <r>
      <rPr>
        <sz val="11"/>
        <color indexed="8"/>
        <rFont val="Times New Roman"/>
        <family val="1"/>
        <charset val="204"/>
      </rPr>
      <t xml:space="preserve"> / однородного товара, работы, услуги, планируемого к закупке,  
2.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</t>
    </r>
    <r>
      <rPr>
        <sz val="11"/>
        <rFont val="Times New Roman"/>
        <family val="1"/>
        <charset val="204"/>
      </rPr>
      <t>:  1) Направлены запросы коммерческих предложений.2) размещен запрос о предоставлении ценовой информации в Региональной информационной системе.3) осуществлен поиск ценовой информации в ЕИС в реестре договоров и реестре контрактов.</t>
    </r>
    <r>
      <rPr>
        <sz val="11"/>
        <color indexed="8"/>
        <rFont val="Times New Roman"/>
        <family val="1"/>
        <charset val="204"/>
      </rPr>
      <t xml:space="preserve">
</t>
    </r>
  </si>
  <si>
    <t>(Пятьсот семь тысяч девяносто шесть руб., 00 коп.)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</si>
</sst>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00000"/>
  </numFmts>
  <fonts count="27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sz val="10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"/>
      <family val="2"/>
      <charset val="204"/>
    </font>
    <font>
      <u/>
      <sz val="11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164" fontId="5" fillId="0" borderId="0" applyFont="0" applyFill="0" applyBorder="0" applyAlignment="0" applyProtection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79">
    <xf numFmtId="0" fontId="0" fillId="0" borderId="0" xfId="0"/>
    <xf numFmtId="0" fontId="7" fillId="0" borderId="0" xfId="0" applyFont="1"/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22" fillId="0" borderId="0" xfId="9" applyNumberFormat="1" applyFont="1" applyAlignment="1">
      <alignment vertical="center" wrapText="1"/>
    </xf>
    <xf numFmtId="0" fontId="17" fillId="0" borderId="0" xfId="9" applyFont="1" applyAlignment="1">
      <alignment horizontal="center" vertical="center" wrapText="1"/>
    </xf>
    <xf numFmtId="0" fontId="19" fillId="0" borderId="0" xfId="9" applyFont="1" applyAlignment="1">
      <alignment vertical="center" wrapText="1"/>
    </xf>
    <xf numFmtId="0" fontId="17" fillId="0" borderId="0" xfId="9" applyFont="1"/>
    <xf numFmtId="14" fontId="17" fillId="0" borderId="0" xfId="9" applyNumberFormat="1" applyFont="1"/>
    <xf numFmtId="4" fontId="17" fillId="0" borderId="0" xfId="9" applyNumberFormat="1" applyFont="1"/>
    <xf numFmtId="0" fontId="19" fillId="0" borderId="1" xfId="0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center" wrapText="1"/>
    </xf>
    <xf numFmtId="0" fontId="19" fillId="0" borderId="0" xfId="0" applyFont="1"/>
    <xf numFmtId="10" fontId="16" fillId="2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4" fontId="9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/>
    </xf>
    <xf numFmtId="0" fontId="17" fillId="0" borderId="0" xfId="9" applyFont="1" applyAlignment="1">
      <alignment horizontal="left" wrapText="1"/>
    </xf>
    <xf numFmtId="0" fontId="16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24" fillId="0" borderId="1" xfId="11" applyFont="1" applyBorder="1" applyAlignment="1">
      <alignment horizontal="center" vertical="center" wrapText="1"/>
    </xf>
    <xf numFmtId="0" fontId="17" fillId="0" borderId="0" xfId="9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7" fillId="0" borderId="0" xfId="9" applyFont="1" applyAlignment="1">
      <alignment horizontal="left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/>
    </xf>
    <xf numFmtId="0" fontId="16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/>
    <xf numFmtId="165" fontId="16" fillId="0" borderId="1" xfId="0" applyNumberFormat="1" applyFont="1" applyBorder="1" applyAlignment="1">
      <alignment horizontal="center"/>
    </xf>
    <xf numFmtId="2" fontId="16" fillId="0" borderId="1" xfId="11" applyNumberFormat="1" applyFont="1" applyBorder="1" applyAlignment="1">
      <alignment horizontal="center"/>
    </xf>
    <xf numFmtId="165" fontId="26" fillId="0" borderId="1" xfId="11" applyNumberFormat="1" applyFont="1" applyBorder="1" applyAlignment="1">
      <alignment horizontal="center"/>
    </xf>
    <xf numFmtId="165" fontId="26" fillId="0" borderId="1" xfId="11" applyNumberFormat="1" applyFont="1" applyBorder="1" applyAlignment="1"/>
    <xf numFmtId="165" fontId="0" fillId="0" borderId="0" xfId="0" applyNumberFormat="1" applyAlignment="1"/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164" fontId="16" fillId="0" borderId="3" xfId="2" applyFont="1" applyBorder="1"/>
    <xf numFmtId="0" fontId="8" fillId="0" borderId="1" xfId="0" applyFont="1" applyBorder="1" applyAlignment="1">
      <alignment horizontal="center"/>
    </xf>
    <xf numFmtId="0" fontId="13" fillId="0" borderId="1" xfId="11" applyBorder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0" xfId="0" applyFont="1" applyAlignment="1">
      <alignment horizontal="left" vertical="top" wrapText="1"/>
    </xf>
    <xf numFmtId="0" fontId="17" fillId="0" borderId="0" xfId="9" applyFont="1" applyAlignment="1">
      <alignment horizontal="left" vertical="top" wrapText="1"/>
    </xf>
    <xf numFmtId="0" fontId="17" fillId="0" borderId="0" xfId="9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right"/>
    </xf>
    <xf numFmtId="4" fontId="23" fillId="0" borderId="0" xfId="9" applyNumberFormat="1" applyFont="1" applyFill="1" applyAlignment="1">
      <alignment horizontal="left" vertical="center" wrapText="1"/>
    </xf>
    <xf numFmtId="0" fontId="19" fillId="0" borderId="0" xfId="1" applyFont="1" applyAlignment="1">
      <alignment horizontal="left" vertical="center" wrapText="1"/>
    </xf>
    <xf numFmtId="0" fontId="20" fillId="0" borderId="0" xfId="9" applyFont="1" applyAlignment="1">
      <alignment horizontal="left" vertical="center" wrapText="1"/>
    </xf>
    <xf numFmtId="4" fontId="23" fillId="0" borderId="1" xfId="0" applyNumberFormat="1" applyFont="1" applyBorder="1" applyAlignment="1">
      <alignment horizontal="center" vertical="center" wrapText="1"/>
    </xf>
  </cellXfs>
  <cellStyles count="19">
    <cellStyle name="Гиперссылка" xfId="11" builtinId="8"/>
    <cellStyle name="Гиперссылка 2" xfId="10" xr:uid="{00000000-0005-0000-0000-000001000000}"/>
    <cellStyle name="Гиперссылка 3" xfId="18" xr:uid="{D0F30075-8CF4-4959-8C6B-F5CB5B564AA1}"/>
    <cellStyle name="Обычный" xfId="0" builtinId="0"/>
    <cellStyle name="Обычный 2" xfId="1" xr:uid="{00000000-0005-0000-0000-000003000000}"/>
    <cellStyle name="Обычный 3" xfId="5" xr:uid="{00000000-0005-0000-0000-000004000000}"/>
    <cellStyle name="Обычный 3 2" xfId="6" xr:uid="{00000000-0005-0000-0000-000005000000}"/>
    <cellStyle name="Обычный 3 2 2" xfId="14" xr:uid="{F8A7391B-ABD0-4E11-AEF2-F8F6CF849545}"/>
    <cellStyle name="Обычный 3 3" xfId="13" xr:uid="{87836541-9989-431B-98B5-AC47B20E53CF}"/>
    <cellStyle name="Обычный 4" xfId="3" xr:uid="{00000000-0005-0000-0000-000006000000}"/>
    <cellStyle name="Обычный 5" xfId="4" xr:uid="{00000000-0005-0000-0000-000007000000}"/>
    <cellStyle name="Обычный 5 2" xfId="8" xr:uid="{00000000-0005-0000-0000-000008000000}"/>
    <cellStyle name="Обычный 5 2 2" xfId="16" xr:uid="{08E9F9EA-8A3C-4A85-8339-EBCEDAD71031}"/>
    <cellStyle name="Обычный 5 3" xfId="12" xr:uid="{C0E48B0E-CCEB-453C-910F-26EEA518D7FE}"/>
    <cellStyle name="Обычный 6" xfId="7" xr:uid="{00000000-0005-0000-0000-000009000000}"/>
    <cellStyle name="Обычный 6 2" xfId="15" xr:uid="{39D04B17-D0C1-40FA-AEF1-2000E9FFEB30}"/>
    <cellStyle name="Обычный 7" xfId="9" xr:uid="{00000000-0005-0000-0000-00000A000000}"/>
    <cellStyle name="Обычный 7 2" xfId="17" xr:uid="{1114F521-FCB2-4090-B1CB-BB02DC5EFAAD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4</xdr:row>
      <xdr:rowOff>771525</xdr:rowOff>
    </xdr:from>
    <xdr:to>
      <xdr:col>10</xdr:col>
      <xdr:colOff>0</xdr:colOff>
      <xdr:row>4</xdr:row>
      <xdr:rowOff>1095375</xdr:rowOff>
    </xdr:to>
    <xdr:pic>
      <xdr:nvPicPr>
        <xdr:cNvPr id="1378" name="Picture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89233" y="1935692"/>
          <a:ext cx="7048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247650</xdr:colOff>
      <xdr:row>3</xdr:row>
      <xdr:rowOff>495300</xdr:rowOff>
    </xdr:from>
    <xdr:to>
      <xdr:col>12</xdr:col>
      <xdr:colOff>0</xdr:colOff>
      <xdr:row>3</xdr:row>
      <xdr:rowOff>495300</xdr:rowOff>
    </xdr:to>
    <xdr:pic>
      <xdr:nvPicPr>
        <xdr:cNvPr id="1380" name="Picture 5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4317" y="1162050"/>
          <a:ext cx="5482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438150</xdr:colOff>
      <xdr:row>3</xdr:row>
      <xdr:rowOff>495300</xdr:rowOff>
    </xdr:from>
    <xdr:to>
      <xdr:col>11</xdr:col>
      <xdr:colOff>590550</xdr:colOff>
      <xdr:row>3</xdr:row>
      <xdr:rowOff>495300</xdr:rowOff>
    </xdr:to>
    <xdr:pic>
      <xdr:nvPicPr>
        <xdr:cNvPr id="1381" name="Picture 6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904817" y="1162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571442" y="29929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714317" y="31739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11</xdr:col>
      <xdr:colOff>315685</xdr:colOff>
      <xdr:row>4</xdr:row>
      <xdr:rowOff>1406827</xdr:rowOff>
    </xdr:from>
    <xdr:to>
      <xdr:col>11</xdr:col>
      <xdr:colOff>468085</xdr:colOff>
      <xdr:row>4</xdr:row>
      <xdr:rowOff>1644952</xdr:rowOff>
    </xdr:to>
    <xdr:pic>
      <xdr:nvPicPr>
        <xdr:cNvPr id="1385" name="Picture 6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609864" y="2359327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D28518-7D97-4623-89C1-35726FD5A528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71B6EAF-BC0D-4048-8B0D-C2F7991F7848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2922408-9AAD-4362-823C-25BFB5A8624E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09C7011-B88D-43A9-A279-6F2D96856922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6A15908-AC8F-4A16-8E3D-16D054D6262F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FEA4EDD-B3F8-4291-91E8-517960EC862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4157C2C-35D3-4F5A-80AF-26F4177729E8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521C6FB-F8B8-4776-883D-9D3C57295B73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CAC6A6F-3E32-4F39-9CBF-23B55C28030C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A6CE4BE-E8F9-45DD-A3CA-FF66DFD6CF4E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4475F53-CAE5-4397-8ADD-CB4C026B0D75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26B0C6F-33B5-4085-8A13-19A70ACE2C84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47FF48A-C820-4A67-BF71-4ED508EC406E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CC09C2F-92F6-4969-8C30-B9AC11769DBA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D24A07B-7744-47C5-A3AD-1C2D5AC5D019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E465B31-9094-43B1-8633-84DE9FE9AE0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1BF1C7E-268F-429D-B9ED-B605A787E560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E5FCD7F-D446-40CD-9259-59E7B873AC64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DA6B4D1-C022-49F8-9E21-DF832A6A03E3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3CBBE53-927F-4D73-BDA1-2850FC1E2631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5EC938A-FF6C-4A3B-B70E-FBB8A838744E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9FAF994-F0EC-4DFB-9D6F-197B4F32C6A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2B117FA-95E9-4F8F-A671-042E63C21EBF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94C1B08-66F1-43CC-BA86-35292D6AD4C8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9C8CE5D-A5A1-49D7-84C5-B039B71AA8DB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4F418D8-86A8-44A2-9192-54DA0235E445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1B64B93-F004-4DDD-A6DB-1D1426A3A777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1601285-E101-4C8E-B20C-3A525BE9F901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561BBB4-A29E-4AE3-A117-C88EFE29A33F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D7D8C09-F4A0-4808-A41D-A23766A3B65E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4D37382-ECF6-4C2B-AD23-5E0772560DC6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933F9F7-BD04-46FB-BD64-891B4A8DDF6E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873EF5E-BCAB-4479-8D1D-B2FE18F6215E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CC57BA7-D38E-410B-964F-81DD843A37CB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087FD73-2E68-4823-876D-F8CD330E91E6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9B4B1FE-B789-4B18-B6A4-55AFC1FC0582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CC145E7-E96A-421D-886B-AA5D4897BC7F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F3DE1BD-01D3-4E0F-BAA4-6E8ECA683FB0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E4A4C88-C3A4-4FC2-BCFA-9F7E9F6FC450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1065C30-3199-4B16-98A6-EC91EA34E89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966534C-6D4E-47CE-B5A0-081B1A5537A8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DCF6DD8-A27B-43CA-8F04-92500DF30C4F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1141242-39B7-496E-BC3E-E2F7C68BB25F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CF20CEC-E191-41DA-84D7-208F6154A795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F8D93AB-E1F4-4351-9757-24262A9EB04E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1E1908D-A7EF-4F4A-A646-69CEA6AB7C1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1C6C994-6F6D-4278-93FE-326C26EFEC25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D37AD77-2A5A-4733-A792-916BA2F1EF98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873FDDA-1B42-4F43-9F49-58DE8F3E4F35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9D7F97A-11FE-4756-828C-1DD1FAE3731C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FC8F9E61-6CDF-4FF0-8E59-537600CF87C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0B4E782-270A-4CC3-91BE-A3118320219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B040BC9-0F7E-4F43-A86A-27964CD8104C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F5D7318-9338-462A-A1D6-3BB2068F6EA7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C16B8CAC-4B3B-4F33-9FC2-B9967DEFBD72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B0B7B18-99A5-4B8F-AB5E-2FBB1540EC01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CC2AEDD-D749-40D5-AEA5-4D064FDF6C58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8C827973-F1E8-4658-A4D2-64DA5A8EFA8E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AF1D3E2-4E48-4856-984F-222F5DE76698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CF891B7-3D8F-4255-A188-763C27CE2360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C994E40C-194D-455D-B1FD-BB617FBE794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7804ED0C-ADBA-4316-A240-C658AD2327C4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96C99E0D-00EA-4B0C-B57C-542F326036FF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D1BA8901-57BF-4C24-93D6-A0F87C63C8A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B7E6EE25-2B3C-4380-A43C-DEBF1163BDEE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4107F12A-6CA4-4355-9454-28663D11204F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708CE6C4-C0F3-40F0-8304-12366E68F67F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C9AD891F-26C4-4A2E-B178-29F26774582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D471722-D6C9-47D4-9D87-85BFF91E1E3D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7455E786-27FE-417B-8E9F-E9D37A5458DD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2D759C60-70F6-443C-8919-83A996659E40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96EDDB88-0289-4494-8C6D-F59ACAF87C50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8D2F7544-A5EC-4EC9-A23E-10532CFC0495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52684225-6F52-4440-9ACD-68D8E4787548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49A91D26-27E9-4645-9322-52CF3970FAE8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F49AF5F3-6002-4006-9A4B-665EFC019B53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B40331B2-CA5B-4DD5-BDA4-29F5604DF8AD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18A11180-72A5-46A7-B780-CADFCFD7D786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7D35FA43-6DE2-4387-ADFD-3AC31D1BF62B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396A1D47-EE1F-47CA-A040-D3EC74213D2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5A301FBE-1B32-48D3-8871-199897A51B9B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7951BCF2-6B98-416F-AB62-16E96F9CADC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E59AABE2-B8E7-4943-97E3-DD3222A102E1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500BA6CD-8AEE-4435-A105-60B01FBFBF3B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6418B2CC-FEAC-45FD-90D4-2160373E845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7B88290E-0F41-417E-A5FD-A08D3A6CFE59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91CD0AA6-7B50-4FE6-B6A8-BA299015BA3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FAF9355E-7C9E-42F4-B711-79CBEDCF0A0D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B2175363-E591-4A8B-9A4D-88EFA3ED0F84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C748CC51-8D0F-4399-B048-597C719EB9CF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F973FDB2-4DFD-497B-8E31-351F964D4DF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C7BB7A4F-2FF3-4BB7-96D4-00E1D7C067F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FE8FD042-9D48-4BCF-8A4F-600919BA39D8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6F1614B9-0BCD-4202-B42D-6716E222E0C5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B406055A-18A5-4A4A-8E64-92C8EC80A186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307AEF8E-E77A-4BEF-8E39-27215EDD9AB9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5C8FC9CB-9FA6-46E6-8C8F-A4B3CD9E5933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B075917F-EB84-45F6-8E22-47AF5D07DBC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7709FAF4-B40D-4B16-AFE7-EAA3EF48E927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6CECFCEF-9044-4374-A53A-CB970BDA92E4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FF047D5F-1D55-4E8B-8044-5057B6473694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A8A6C299-B8C3-4CF6-AC04-93B9F8D126F3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A712FA30-AB94-4AE4-AE4A-5D2E57C428C7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2B3EB886-166E-4858-B15C-0C29527D584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D0490F4A-4841-4AD8-B61B-B0CE324C934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9FABCF64-DFAB-45E5-8ED1-3DFC7D72EB8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751C823B-57F9-4498-9BA4-83C4A61D665D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DAC7B190-FEB1-4315-998A-2A4EF1ADC450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D0CA77F3-3961-4F2A-B409-C7125453038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D4DDCF09-5E3E-43DF-A959-D0127909294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464FCE8A-9485-4479-ACF8-5DF1E5B86C2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EDC21351-3087-48AB-874D-7B05FFBF1D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67A84F40-9DBC-4365-9466-842766B5764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18F5476F-9CDD-4A6F-B763-625B02E95EE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94ADE0BC-BC3E-4A2C-BA0F-8912A527054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5F84FCCF-6725-4AAA-A495-6684DF35184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81EC704B-F773-42BB-905C-61CC50D5E7B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2533EAB4-39C2-4B46-A5B1-A3A2E625D79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436B82F6-E6CC-4141-8F3D-D6F7DA0CBC5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EC879742-3621-4283-B7AB-D67EE438EB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05A9547E-5B2E-40C4-BDC4-7FBCA532EB1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75BD4F4E-099B-4DAA-AD0A-4E3E034C07A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46947824-B3EA-4BAE-ACA7-6DE53676C88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0D16B475-8D2C-4560-99A7-9C306E89963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C2DAE2C9-AF4F-4CF2-A00C-FED00A44729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567880A9-4F4F-447F-92E4-E39106EE41B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8A52395B-2A14-4249-B50C-AC344CF9565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25A0CE84-F47F-4673-8DF1-F44AEBB4B58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A8A67407-FF67-49D4-B539-D65027887EB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715BBF13-B868-40E2-8465-4FE62DE9B4B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167FB323-CD61-41A5-80D6-7F841EB59A8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740710CB-BA1E-4195-B40A-A415B85E559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543BD9C6-5AD3-4056-8D5A-07583A77A5D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EAB3823A-32B9-4001-B6CA-ACC9028927D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985A08CE-B4B6-4F90-96D3-CDA2AEF0BBC5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BD056BCC-81C6-4886-BFD7-3101F75A0606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B06AA062-857B-4ABE-B7AB-4FF748819E2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E5D7DE07-1424-4D17-BD15-CA029EEAC4C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0953F6C0-9E86-496A-8508-4CDBC8F2232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6B1DC5D7-C107-470E-B5B0-0981BCBDCB1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834A3B6E-705F-4874-8EDF-DB796970E10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CAD2C1D4-F398-446A-94ED-CA01CD98575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58B153B3-08FD-4632-8B43-4ACC882A52A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050CCA22-6125-4C3B-9EC6-71AF0165B8F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15B8973C-DA0F-458C-A022-EC9206541D4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1F6FFA01-2949-4900-A02F-F32E6F2945F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F758D2A4-D7A1-4DF5-89FD-C8C2636C3EE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D3648660-7795-48C2-8F02-422462C7BA8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421F5118-4368-4078-9E4E-C93EF0A97B3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FF11F600-DDCD-4D5F-8C46-0C6BB586E72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75178D5F-3EC4-46DE-B9EB-38309AAA187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F5947C9A-72FF-4240-9D1A-EF8B1920B4C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E34C83CC-45EA-4FEE-949D-9E42171941E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50822E99-F60F-47E9-843C-97CF6BDD0E5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B0B489FE-C6B7-4102-9B7F-779AFACEE99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254F66AC-68C9-447D-A52A-90AC90E50110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FEA4265F-A443-4831-B4F5-37A691BE4EE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561ED20F-EBCC-406D-A27F-584F42AEE0A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0C3D1692-A237-4E4F-AF8D-65E19DAC160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7ADA4D12-5875-4773-A0D3-AF8F41B4FD1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4EE35E89-6E42-4B87-8A54-37F7C9FDF1C7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40559C76-6B3D-420D-AF93-84A1F1481AF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4CECA666-7480-4F87-A763-D6D3354613F7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6C5EA5C2-0CF8-4462-AAE8-C4249370FF6B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591B8BF6-4A3E-48D9-807F-FA6DBE13C8D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B2236BB3-03E8-4863-817F-77B424C6409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8EF6AAE4-4DCA-4F36-B2DA-E6D808DD1A0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8B1D72A3-C8DB-4460-992B-32879128C81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06E94AEC-8E9A-4F34-AAB2-0DADCE5E566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7A6FBFA8-7268-42B1-A3D5-71FE902636F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DC05C2BC-84B2-4FCF-ABCC-CC4891A956A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7878DED9-DBCD-473C-9F57-1A05DCA6AFF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E2D07634-8A93-4425-B04E-C71F8696C6E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1FAD08BF-62FE-442D-91F5-A9051BC860F2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2CB8ACB0-CDE1-46FE-91BC-B6E79C969B5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0F8D33D7-F2EF-4A12-A0B7-6F26CFA7093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C5B55516-BC75-4F99-A243-A8607736E97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4B32376A-25D7-4BB8-B236-22ED8C35891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AF6CD538-AAEF-409A-B9AA-68149FBFB77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78B7D206-2C30-4F19-8A31-F2D8FDE9FCF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0C15ACC4-7876-4BD3-ACF1-79ADF6B6C40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9A3CD49F-3BD6-4B35-88AE-76DDB1E2ABE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7631863D-C9B0-41A1-8BFE-66A95BBC805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29F6D231-12BB-406E-9D90-B2D301BC08D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F2217FFC-2ED3-4BF6-B9A5-C6A56A37BA7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0B87A9BB-EB43-492D-B378-3D2BD414D7F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4455CC80-846D-4EC0-A48E-42FF3133952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B6D88739-C995-42FB-96F9-BD2FB3DB365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806CD269-8213-44E6-8456-BF6737DF047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CF3AF265-4C9E-4C9E-A115-82A47DFC6A7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82B82C61-86AA-462A-88A8-CB935C9CDA01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3ED797FB-52F0-4F71-8E07-00490FB468FA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D59A0C08-F930-4054-B46A-F926E4A8785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23ADCC4B-48AB-4949-95B0-52D3DF6974F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725EABF9-1A67-4BA7-851F-2BA7782BB89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4C871390-7036-4083-B6FC-4914A3EA384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890D5C76-BC78-472F-B499-DD7247DD79F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16E24914-E51E-4E3F-8A71-7569D88EC75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5A4CF966-160C-4F4F-B791-6B4A02536EC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0F26F995-B57D-4416-B5FE-D0C058F15B4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C5B715DA-04C4-42B7-ABFE-57B879453D3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682871C7-253B-4AD4-BEA5-5FBB4FDC2DD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AD11808B-9226-492B-B655-5A8042E3176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0AAFFED8-F273-4906-9DE4-A21C9651D07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362DB85B-1612-49B4-BC4B-30DB696E424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CC44261A-B87F-45F2-B535-F29512E0824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9CAF6E54-9274-4972-AEBA-1275362D243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2B1DE6A1-D326-4CAC-8B74-30E7E0313E7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59E2A054-C114-4641-B185-4517F4753AF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A09E7503-D0B1-4106-8000-5018138D36F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A0A37490-4192-48E0-AFF6-5353AB11958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36577CCF-8060-477B-8ACF-C2E43BE399B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4D2B23AC-3182-4432-837B-98D0D003DD3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9453A340-9471-4BB7-89DD-31158CEEDD8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90D7865E-A96B-4F6D-A51B-06255E56EA3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4A7F9D41-F6C9-479C-8C90-A92C422C6DD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10C92788-1C78-4CA4-8E56-BEE4E7823DD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06F5F3B7-DC90-455B-BCB4-E416185A5A2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B968D226-88AE-4975-9AF0-C4D04670CCC8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F004EE0D-6422-40C6-ADDB-49807A77D7F2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D23A7CC1-6054-4903-BFB7-4C028AB3F20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91234549-D70D-4C79-94EE-0B4B78BAFD5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828D1A0F-5557-4C28-89C3-07BB42CC334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FD801D55-4ABE-4597-9F48-561C9C9B987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0E2109AD-946A-477C-9094-EE5332073A7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FA00B5A8-E9C8-42CE-8FC0-ED3BF945815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BC5F4A86-8CFD-429E-8F45-5E0EE100EED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2BEECBA5-9BC5-43BD-884C-8739B87E0B0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69A21339-45AD-4E6F-A7BD-5E6B327A71E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427ECB5B-A324-4D0D-A4AF-776279DBEAA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594D5131-928D-4A48-89B9-6ECEAD29BA6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F11D567E-3D7B-4F39-8D28-47017C76E94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EC7E3D25-8C32-44E9-ACE0-33FBE01C29B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E7A4E1D8-C0D4-44F4-9F88-49DA028734E2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7EABD88A-1F08-40A1-8DC7-871A2BD3F61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48BA2A90-4DD6-4B05-9B32-A1A2141E9D8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BE132044-3E0D-4446-8012-CE983B76B8E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496A2B85-CF2B-40D9-A0C4-99F2921150A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23A1D014-25F1-4A54-B50C-F74D8B4068B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7B5BE0F7-2B75-4887-9104-BA7055CD69C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1773C6DB-6B3A-483B-A74E-481E5A4494C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2B3AC961-F414-4006-AFFA-7B58D80065C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91270078-BF6D-4621-94C1-311ADAE84CA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80B7F330-8D98-4B1C-A6C0-215A1EFB1AF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E096F537-0F87-46AF-9B54-E0BCC8AAECE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B1E24C85-2EDC-40F4-BF20-7558F9BB92E0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2DAB13B5-AFFB-44B3-A95F-F8C308312208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97F3F22C-B610-45B0-9F74-4200249DF767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78F3F71A-D22C-42CB-8740-CB1C7AAF72C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F39A8ECB-0213-482A-82CB-B99CFBF662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0C94EE3A-4FC2-47C0-A2DD-5FBDFC42904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BED4511B-5B2A-4E9B-B1C8-66CF98A5382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F69F881D-46AD-44D7-813D-EAB524371E1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5386C316-A274-4958-91F8-204B4986E4B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63B2BA54-57B4-4072-9132-9E7F803A585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804A6CBC-41EC-4DEB-AAD9-D0E2D10F92C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15379A37-7BDB-483D-B204-24DEBD9C81F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BA87A2C0-C54D-4284-91C8-79F585A47B2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66A1D039-0544-45FF-A351-86CE1F173B5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AE7F2559-5097-4F6C-8BAB-FF65CFB89CD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0BC8A4C8-A797-4799-9B37-84679B9DF5A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C05F7802-228D-4FC4-86E7-D80475116D1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BA0F0013-FD40-42A1-96DD-80C420CE1F3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D1ED84A8-5F94-4C79-9222-E9E8EB96FE7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5ABFD2D0-563B-4700-8C00-5B5FBFE1390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8D9AD128-B70E-42F2-9217-E84A2D49773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CDB42248-051E-4B32-8102-BD8384CAAE81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992B8C22-806A-4035-8D2B-0CB68E2B7AD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3BF3656-1202-4383-94F6-EE32FA25A10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C8479BF5-9D03-48A1-9FB7-F419EAB9FBD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9B1C3439-9439-4D21-925C-0B1CD936B347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8AEF8192-2E72-40D6-8F4D-63562C2E0AB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65671212-C8BF-4F0E-9106-94826B3BD81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914F8834-E60A-47D5-83C4-6C52EF10191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720B4D66-464E-4D2A-8EBC-5E9BEE3AD89C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1D7F7EEB-62AC-4030-8829-930BBC5417C8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40DB0165-947A-4E58-8DDE-8A884475A38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189147CB-B98D-4703-AE62-37ADF926CF2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4CF900EA-42A6-4298-9D52-D7D5C1792EF6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05B0DEF9-3D93-44D1-B0C4-E3E239BCF7F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60BC83D9-0A08-4A3A-8E7D-D0DAC3A58CC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F0D41066-9EAB-47FB-A723-5237A5759820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BB4E0E2A-D803-47E9-833F-16CAFCB35B9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C448020C-4DE9-460B-9B6C-0D7EBD55AB5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E682F2D5-E484-4719-B161-EFED932D6250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BC9716B7-C57C-4186-8F78-2FB96BDE6B9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6AE5C632-6667-4003-9358-CF317379F0A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7771E361-CF45-49B0-BBC3-0CD1986FABD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0C9A02D-33F6-42BA-B410-DD620D60E33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9DAA1D1B-B14E-4897-B5FD-1418B3882FC6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FE6B977E-D181-498A-A0F6-4AD0D4C24AB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FA614551-FB01-49C4-A303-295EEFD2AF9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D594A13C-C895-473D-9191-AC7A90F5D383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331F7032-0742-496C-AD14-A50518518AC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445D9A83-9BD1-47A8-BC4D-50D62F12508F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F70D8FDF-60E1-41F7-BA00-D5FE66E4928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53062176-EEC2-4FEF-B764-9DCDEC161E8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66034B39-D5FF-4FDB-8B3F-AD1553337BF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C715BDC3-B89C-44F2-AC41-6EA3322044F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3F285D79-7E0C-4452-8D8A-D83A67CC88C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AA2CAA30-26FC-47C4-909A-EC99B674B7F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18F9A36E-967C-40E7-80CA-53190B90EC6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D30C5BB6-DF47-4CE1-AD22-875E57818653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42E42AFF-18A8-4475-8730-F13AAE9DA231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F5C13807-EFD6-49E7-B169-CCB9749A4DF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86B47E66-2D4D-47C7-8391-176E401A9AF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EF9A2DE9-0FD1-43CB-ABAC-4D706F7565D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0A45F8D8-9034-4E40-BDAB-78DBB9EC1E7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E430CC3E-7F5F-46EA-8BA1-BA259A71A86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43B91CBD-D5F5-4FE0-8966-E6E8D7E1341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C00114FB-B0B0-41B9-A9A9-F7ADDC85B00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321CE570-3F5A-4D82-B5C0-41C9CA80032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B472AC62-136A-46A1-B6C1-401B082C065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F98A9B3B-EDB2-4EF0-A30B-B7BE0F762DF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800AF292-57F4-4E56-B930-7939292B119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D7D5FA51-C552-43E8-A4C5-665A0ED124E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7DAE9B5A-D12E-4000-8BD2-4D8784DA2BB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BD57DC53-D1A2-4CEB-95C9-C60D0320880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BDFBA342-EBAD-4239-AC73-CB439C3C3E2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DA7169FB-E9B1-46E4-812B-D2BCD6F77E5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EBE7F2EE-4718-4984-94C6-79F97A3EEF29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ADBAC998-8318-419C-88A5-BEA15E529828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2F8A5692-EF64-4695-8151-71548F99E40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D0C58BF6-F43D-4374-8DEB-B94C49EB247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C1542649-84C0-4DA2-ACBE-EB5E0B8CCBD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AFE4FB8C-F151-4B3D-ABD4-18487C4C500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F1EB581C-E545-4AF3-9F52-82BB4F807D9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F3197089-798D-4993-88D0-2209E25269E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8D12208E-A950-4307-9C28-E2DEB6783E1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CF665941-EB38-425D-BDC2-8784F18FC71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3ABBF8CB-054E-4214-A63B-AD650D1D19A3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2F482C5C-111A-43F3-9EB3-F84B3BDFE00D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4C6942B8-791B-4812-9571-145D08BEF20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6A8EC78E-8AAF-457A-B47A-8FECC712A888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286740D3-2A8A-4EA8-9034-A069EEEEFAE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16B4BE00-3534-477D-A08C-4E8459DC715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75153A7E-B551-4D96-8389-1676794EE810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24D2D52F-2902-4F4C-A13D-E478BF59B2C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C2EE065B-2092-4047-9FDF-849E31F3543F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527DC050-7512-47B3-AB03-143735D1475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63CBD891-46FA-44B6-8B07-905B8380AF2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B480063D-2C61-4550-98EB-7509676E345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50E0A75F-B6AF-4F4E-B7E7-5C5D3344900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F5DFFC9D-B6E6-44F2-91F2-944781879FE6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FAD36302-E65B-4ABA-A8B3-28816FC282A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ED89F390-6222-4FA6-814A-1DDA0A4B998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BC22C8F9-8665-4502-B53D-35D4223842F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60F35314-1DE5-4B29-B804-28E9A0AE251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E41952D8-250D-4D86-AD35-24EDAB719A3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75C337C8-9FED-4C2B-BCB8-5FCE667DE46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D091DE1B-236A-477F-A539-BF2A3064334A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89893989-8047-4771-A06E-CA54B7D3DB6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681A9FBF-A5A1-41A7-B574-F6DA6543BC0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025B67D7-813A-439D-A20A-92F969CBCCE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95DBD3C9-3FD0-40E0-AA98-09E9A8C3240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8466DBCA-DC20-4EF4-95D8-331B99779D4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2B73B4AE-4693-4227-9897-67AF4BA35C8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DD6AFE24-E437-42BC-97E7-F1BCFB8E25F9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7A2B2E9C-841E-436D-B14B-A6878B31C25B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CDB39F5A-89C5-4902-A407-B9A12B88E605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CC12EC3D-33F4-433B-985A-A62FC5B324C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144E3469-7F2E-4DE7-9E56-78BC0E46172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ABAAA1E7-DD5B-4199-8411-66FD38E846C6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AE4C4C18-7121-400A-813A-EF5D2B5918D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36522BA6-A7B0-4DD8-AB1B-EAB9223CCC2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F859C094-3E77-4FE1-918A-DDF915E168E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F1258D2C-66E3-48C9-9B63-CC9F848AE28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6B75A2B0-EA7A-433C-A8DB-6578D763718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A7C283C1-0698-44A1-9C45-CF6022C2120A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2D229F79-26A5-4552-9B35-A9797869748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3A99C48E-38E2-4D17-82D3-D18F5D6C686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88E5F25D-62E0-4BA1-8723-5C1EA42D1C2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1E10188A-E40C-499F-BAC1-5BC45E23A61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71A6ED3A-4BD1-4AC1-BD98-BDD376AFBE9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09FD48A7-FF7C-471E-82B2-E11005D6547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85DEFE45-4800-4EB7-8106-8026D5EEDFA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333CD0AD-BD44-44D6-AA40-7B048D068D2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8284F847-9E31-4C4A-99E5-F78FA99D1195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30AF95AE-0625-4FA6-8C9F-DD7A6D763BA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38878709-9B3A-4621-B238-670D5C6178D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E61BA15C-C882-4A28-AE49-5B89B195C79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8BFA24C4-57E4-41F1-A1B4-5E0605CF5B40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15C9A447-A816-4FE1-933B-C95DC6823A9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75B4B77C-60FA-455F-997A-625790D47BC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0D5AC564-97B8-4E58-A4E4-303EEF0B4DD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E73706B0-9220-40F9-9EB8-F67DE60F8E6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EA2E7E3E-DE7D-4C4B-9B49-977DFC9F0E36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1C5CE30C-F3AF-41B9-BB93-8C88E1A46BDD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987BB590-C5D8-48AC-BB1E-C33031F8B1B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7F98ECA8-754D-4545-86EB-BCE00A6BAC38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062ECCD0-1DE9-4691-96FB-FC3FB9A0BE8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3710343C-2463-4B15-BD39-27487C91E74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0293EE85-6699-42E0-B491-6D0A8D9361C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C401754E-D5BE-4837-ADB3-C0B45943DB9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92933458-2F33-4AC9-A76E-68E55E36F54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AE5049A1-6807-4974-8887-673C4F78AAD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98F7CD50-4DF3-468C-9E6A-2BEBCE557C3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3310EC91-715D-483A-9B64-98B7BBB93FB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A6281806-584C-4146-86CB-C0D8DDA135B6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4AF419E6-57F5-4C6D-B6E7-ED21676DBC6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9C67319B-EE0D-4F31-86D4-58EAC20014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31438719-52F8-47D2-ACB9-E9A30FCAB72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DC312D38-2118-4898-B522-D6ED4F955D1F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20A2E5E2-F656-4888-901D-3B7F4AB2755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712E88E7-DECA-4061-BF5D-26B5C7DF731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AE7FAD54-8E30-47D9-B0F2-3B6FF0F025A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2261A77C-8478-4E1C-98F7-4C3BF722BDA1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7E72A01E-4977-4052-8099-D2371A8374A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11272D23-1A8A-40E9-A9F4-7B3B859218D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2A2CC799-E5D2-4A3C-AE98-30B65E680E7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39D11343-4691-4F06-9E32-A4271955CFD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9524AED3-D7C4-487C-81F1-FE3486F8A70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121E1B85-2489-43C3-A301-01BDFC7D462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4A362B9F-AE96-4BA0-8A36-FEBB1D059C0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8CBB42DC-DC8B-43C2-85F7-BBAF356EB991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376DEE8C-9488-4549-9B1D-0970F0516955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5916D30D-7B22-4887-95F1-81A66FFC7AE1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4AD94755-ACF1-4CBC-B143-02E572530EC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DC03A45-46C1-46DB-AD90-C11633C77E4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32A18246-DCC5-4A2E-A33D-5002C6D71DB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A9661DFF-87A1-4AA1-8913-BBAACCFBC4E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71F3BB4F-0CF8-4B75-9366-C22633AEE0B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985DDE67-F643-465A-9F45-9702F4748942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1940D058-1204-4FFB-A29F-AAF7A87A7F8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405F61C1-B2A4-4DA8-A35A-F5EF8F0CA9F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BFB370A1-89F4-4F7D-BB77-7E17F0E5F53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DEFDC806-4415-4C66-BE2C-BF9B0515D40F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C7DE028C-F244-4CFA-999B-1D423506F70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2F5516C9-D528-42D4-AB15-9E90AC6AF93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8F743363-9CC3-4E9E-B34E-47D280903B9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F989214B-3B62-4F22-B109-531CB73CAB2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82F7B490-A637-44AD-A6C1-1EDFE4AE2A7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ACB71261-B521-4623-8533-5B21163F702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F1378BA1-EAF8-49B1-A37F-F737E1A9FDB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D0799B83-836C-481D-81A4-1D1061C683C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ADB9532A-CF60-4BD2-93C7-E263F5AF8B3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D8AC1713-1E97-4CCD-9F9A-DFBC7AF1105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D1F80C6A-6F70-45E9-BF3A-90814B65744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CEF54F43-C91D-4790-88DE-B7D9005F5B2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9AF44E1A-F90F-4F30-BE6A-2D5CBED7C27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9D0E9F32-9B23-409F-B1B1-13AB66C4ECD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769902AD-9310-4BC1-958B-1F81D3B1FD9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3056EA8E-8928-4CC4-9B73-F0FF49C26E72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F268C507-EAF7-455F-999A-EAE8FF4AB46E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D2AED0F4-4C1A-4E86-A41D-5BDC062042A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64ADC9D4-4873-443D-9CD9-19B4DAA0731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8837BA1B-2B17-45F3-921E-BA7DD786B7F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E0624454-A28D-4FCE-B12D-15B073A1B55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1A04A306-5041-4610-A3F1-2C98AA1D38C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3F69D4EF-A637-4712-B929-257D630AA8D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8D41B4FF-ADB9-44E0-BA06-B420679DE87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7F8E86F2-CEDF-4D15-8B99-BF8DAC0BA94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24C9831B-C84A-4A26-9409-99204CDD35C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04C5E396-909B-4F5E-8E22-C693982AC08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F4B38897-2205-45EF-8EFE-8ACF0AAA34A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0A340BF3-8497-4D3D-8B71-E78DB7FC53B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5F71D969-0C27-4D17-B22E-4E70F803393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62A383B5-18B4-44AB-86BA-37D43D9A8A6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A62C39F7-5B9D-4A17-B2B1-F3BCB4D9AA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FE669C00-C617-489A-B08C-9A3D3EECE72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99B849F2-0DB3-462D-A28E-0DD2A2DDD90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9425B51F-A0AE-4E61-9018-3E921BF81FE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46EC8C98-512C-403D-BA8B-78DD9D1B2B9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3B5BBCDC-FC01-48E0-8426-8F1D533ABED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6C272318-3888-4F9E-8C00-CA01C4666442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C8A6F251-4ABB-4FDF-878D-DA1FF80D3D2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A3925B9E-9494-426B-BC31-190B92C51EF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3CBA03F5-A574-4E46-A285-823E38AF5CD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0B3624AE-F003-438C-921B-6D34ED26981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259B17F1-BAD8-4C9E-91B1-AEB7C4C5C3E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C803B079-2C49-4F31-968D-9DA80A4C89C4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699AC130-3549-481B-A9A4-8BA2E9D59325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439CCBE2-0AA9-4200-90BE-9CB087AFBEF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4039940A-1361-478E-9B5A-398B914C7A6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5BB9F274-CE04-4D4F-BED3-2E2BAB93550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79F107C2-AAA4-4EE7-970D-A5CC8A5544C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74E7830C-61FA-4FF7-8EC3-98DAD6FFBC5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0B467755-14EF-472E-88B6-AF061A78BB2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F1CF7C3D-6DD2-4382-BD91-1562696B5E5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C1BA60F3-B36C-4896-BA0E-5A799E73649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5925FB2F-96BD-404F-AB6E-529DB20EAFFD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D80FDFD9-4762-4319-83BF-A89EDB2539BC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FB7DBB98-AADE-4491-9B7F-A190BA84EC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5B78730D-532D-4BA7-9BC0-ADED54C74701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380A4A46-7676-4738-A4F7-ED4824E7A01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A0A24D87-8241-40FF-93DE-DF128917D65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C4B3EDF6-52E2-4066-9966-D4ACF40F2A1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FC93CB7C-95CE-4A24-8BCB-20C41B2ACE5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F3C4B43C-8558-4853-A315-8EDB0E72D89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ABF0DB39-9AB8-4E62-8C5F-61FAB01E2F9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095C2D5F-F668-4C85-9E4D-AD2ABD64659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38135E73-917B-43E5-9A18-8B3004B953C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6E98CF6C-3097-427D-A455-8E9AF5ADDA4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BEF15737-AE75-4164-8D8C-4827AEA87768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76BDE5DE-B3BC-404D-B0BB-7BA433B19A8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AD704DBE-50CC-40CF-8633-F19BB735F43B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535B412C-AEC4-47AB-8CC9-4D81834677E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7CE06887-72CB-47DB-96C3-2855DE41CDC3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F8CBD452-D530-4D5B-9DE8-F01D56E52C8D}"/>
            </a:ext>
          </a:extLst>
        </xdr:cNvPr>
        <xdr:cNvSpPr txBox="1"/>
      </xdr:nvSpPr>
      <xdr:spPr>
        <a:xfrm>
          <a:off x="12830175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9D301EC5-65B3-46BA-8FA3-484D996DEF3C}"/>
            </a:ext>
          </a:extLst>
        </xdr:cNvPr>
        <xdr:cNvSpPr txBox="1"/>
      </xdr:nvSpPr>
      <xdr:spPr>
        <a:xfrm>
          <a:off x="12973050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3123FBEC-3E7E-44C0-B5A4-CDA87DFECF2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170C144D-2D05-40F2-BD1B-0D8C47A1033E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75A2C591-43A9-4600-A4CA-C57C3E446472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9E13E6EE-26A8-4AD4-B075-154F40AF301A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5A813C28-DA19-4A50-A32D-B0823DABFB61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4F723D47-0508-4A20-9732-86A674D011D3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A738646E-F424-4646-BFD5-32B94DF644B4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2C3AE325-C8F1-40AC-B1A7-C4B32DBBDC23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5DC430CA-BEF6-4614-B6C5-EA85DBC61E3C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6D6FA9D5-8781-4F78-89D2-B61A85D42CB9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A45A2333-DA40-40B0-8D6F-E43BFAE6D5CA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941E105D-6F73-4478-A19D-18E15A0A32CA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26646A70-C38B-43B2-9438-D3E8A9747ACC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194D4FD-1E3B-435F-BDFC-A6FED2569A0D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31AE8AAB-60DB-472E-8CF3-B84FEA92A2A5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DCC0F634-87EB-48C0-B1C2-5B637702148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E84BBF83-D667-4C21-BA5A-63B7CAEF2D98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D697C38-3361-4912-B2AD-CF0B6B68FD70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73EE8C18-7107-45D5-B420-6894D21221B7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DAB531E2-464D-4DDA-A326-DD1501EC6B3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EDC5361C-E9E3-4F27-B36A-A4F9CD644E0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5B848CB7-61BE-47D5-B3DB-0A8C9775950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19708791-1301-4C5B-894E-7F709AB66ECB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AE9BBA58-50B3-4169-BE25-E6093E2AE32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34010F19-7432-4CCF-941A-A9C58DB6D86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5822F897-5BFE-48D7-93F6-22DD5E40C1AD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8FECB7DC-FC32-4F02-AF33-CCAA8E9A2750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24BF86DE-99A4-47AF-9E47-277F84A2C71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62E49A04-370F-41B3-A916-0F31B43D820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F42E6D49-53C6-4EC8-9F64-8D1D4726A332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80DE8784-A0CF-4CA9-874A-3BE8390E16BD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A3655515-49E5-42DC-98AA-561A821642B0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B3F107E4-1D98-4958-BE4A-752FDF32ECD0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E3782528-3693-4399-B6FE-3CF1914CA207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4A1187A1-B06A-4F7B-82F4-3FA477ABE75A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E0815BD5-CB52-40EE-888D-4742AA4E948E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A025C769-57A3-4A6A-8BC2-324E3EF62294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1718C95-B029-4A2C-AFDF-77FCD76A472C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8732A5C-A146-435C-AE39-2C9C98B8ACD6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C4BD191-38C3-484C-A273-0EEE4B9444B6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445C45EE-3CD1-4C94-B1FD-DDE8EA801C8E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4BCF7BB7-D887-4059-A530-6A1459894FD2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39A1BF59-217B-4688-8A4A-80D02D2F145D}"/>
            </a:ext>
          </a:extLst>
        </xdr:cNvPr>
        <xdr:cNvSpPr txBox="1"/>
      </xdr:nvSpPr>
      <xdr:spPr>
        <a:xfrm>
          <a:off x="12830175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F5A56845-CAA9-481B-B59B-572B7DF3B1BE}"/>
            </a:ext>
          </a:extLst>
        </xdr:cNvPr>
        <xdr:cNvSpPr txBox="1"/>
      </xdr:nvSpPr>
      <xdr:spPr>
        <a:xfrm>
          <a:off x="12973050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E4F9E851-5ACF-45EF-BA64-473DFD63284D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F11958BB-5644-4A98-9D81-591CD6D4EE66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56CC61A4-89C5-459A-9A25-D44CAC5A4B53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9F35CC3A-B0FE-42A3-A06D-265C569DE212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8FE8F0B2-51F8-463E-9056-627C5C022CB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93D3DC10-304F-4FC8-B52E-1CACF28D2611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EF171D51-33AB-415E-81CE-CC5678C0AB3F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A16F33-1D1C-4C2E-B826-30777312FD51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42B45E0-80BA-4DE0-B651-709714B27F0F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8B092D24-901B-4586-ADCD-547AA0A04297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5E6F47E7-F31F-42C4-AEE9-DC0A9D87396E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63F28A95-C173-4988-BBAB-6FF35DA74AC3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8B347620-8CB4-4FD1-98FB-CCDFC2E0F790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BF6255C3-AD57-42FA-927F-CDEF7AAC464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F5430CD7-5737-4703-8CBD-C4967C4310D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D4F539D-7796-4FC4-9E1D-286CD5EFBAA2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C1C651AD-0A30-4FAD-BBB6-8EF428B926E0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1FC5AC7D-F8C8-4566-A600-D1A757DC751B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1860853C-E65F-4195-9820-B50AC8913715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A34677E-516D-409F-9982-049EE20D9974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F4073086-2290-4826-AFE1-4D6115899491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6C0B8A0C-B674-472B-98B1-70BCDF2002E0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CDF8CBFC-119D-409E-A923-6BBEF3612873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BE39FF23-6717-4576-873E-81FA1D74F4C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D01D1EA9-D977-47C5-994E-554C29CF62ED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B3B3923C-20B4-4A5F-A5C7-FCF90E6262C7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FD6FDA79-4B35-4B06-896E-92C59929AECB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B081C33F-60BE-48B2-B613-78909E0F26A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148228C-86ED-420E-AF92-4EFDF2F5F8C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392B41D5-2B02-4CA2-B710-AC8AF36C3EFA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FD52B465-2E06-48BF-9D90-9A710C26C53D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E3DAF14E-4BB7-4761-9E1A-CB93EFA9DF0F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40C484D0-852B-4C4A-B052-A19ACC5957D2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EDBC9D48-FE3D-48CB-897B-5E7A7797654C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3833356C-5FCE-4905-9458-8E91FF68F1CA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F4F03D1E-35D3-4379-8601-0CC614533DBE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DA7A37AC-1011-445C-809B-982B55392EBD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43ABF167-8CA2-4E34-9998-6EE5F9464CD2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AF8F6DFA-8A02-4048-8B5B-31869924EDA0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EC373FB7-7656-4D90-846A-C188040B357C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44044304-173C-4538-B83E-28BA0A61120F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2E788885-3E5A-415A-9393-D38BC611AD1A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115D6BD6-D210-4511-8412-D266CCD2577F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8FAC54F9-6414-48B1-9ED7-DB6DDF3F8618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57F16567-3416-48EE-B176-0742F3A35C8C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EBAB68E0-EE1F-4E31-A243-65765AFA7D18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CCFD77A0-E33B-4DAA-9A4F-2524C1C454BA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98360025-EE90-4BA5-A8AF-88D761F2B180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5870B064-F2FE-4525-AF00-3391B57210E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53F0D31C-25D6-4F11-A91A-3709FB1FF01A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24C24B66-056B-40C0-AFDC-732C746294C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FF7F85CD-272D-44B2-A090-A5D7F25658A2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E56BDD68-85B3-4927-B871-36160D31111C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5A1286D1-C9E6-433C-9CA8-AD3C1856BA95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D4B47C00-3B04-4DFF-9CF1-59EB93948258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69A7ECAD-F9F0-4093-B59A-EAD92AF21912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7A5843C4-C592-4FCC-8FD1-56C43B70E965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99743A43-9843-470A-97AD-080DF933EC04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87A3E1D2-28C7-4629-ACFE-5EC63E14A4A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8A5DEBD4-203E-4693-BD4C-CAAA0F2DFE73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F131E409-C880-42F1-8B93-8E48E98FCABD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AECFB43B-8BCB-43F1-997E-FEC8A4B5360C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A252D3BF-8E8B-4DA6-B892-B4CB0363B13B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FB540884-5FC4-4EF9-B470-07A46DF7FD61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4AD9B6A3-20E1-4900-A3C7-4885D89ED53C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70DD36B8-1B98-4904-8DA3-93AD6CF4FD68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A25FBCAB-8FCD-47B9-B69A-B112E5A80785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6CC5BD16-14B7-42AA-8A9C-34836CE37313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ECA22CEE-220B-4F8A-9931-07545E2FDF5E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28951CCC-CD4B-4361-AF14-7367FA9052EF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33028CF-7871-41EA-840E-37ACE96F0181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85D0BAED-84D5-4BF4-BF2B-1D66C6D09F64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CB59FCB4-1ECD-4ED5-B7EA-47119E6E5ED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24CDE7C5-4C14-4EFD-80D1-B807B85E9F5E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44C81A74-3FFA-457F-AA23-B49F25D21768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B0EE342B-9C23-4EC4-821E-0FC97498E6C4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4A9EB446-1675-4391-B033-B439A96289D6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4FB34DB3-17A1-41F5-BCB0-7D36010C74E8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F785A9F3-3B65-4EBD-9838-9977011C6D0E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979EA9D2-6129-493B-AFAB-428D190FA8FE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D234BDD5-A7F3-4926-A465-72CE17E707A0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7726ECDD-709D-40B1-B1E1-CAAAD1F8E673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B779AA8C-B853-4A42-83AE-550B882B31EA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A782D205-5198-47DF-B5AD-2FE000BAC188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970B2A6B-1D5B-455B-BE29-C12EDEDE59AB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A40207D4-15AF-42DF-910E-D7875904A7E9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E3AFB040-1350-40CB-9905-57859907F127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9FF936E0-5B8B-4CFA-A350-0355F5C6DB59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95103B39-67D0-4715-9123-FAB25F8D8721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8E6718CA-104C-4AD8-9623-B23E32F6B210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EA8338A1-C42C-4ACA-BB31-38BAC1B34326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F9057B3C-FFF7-465E-BDA9-388DB7624676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6BAFB439-EA41-464D-9C50-6F3BE23B7438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3577C8E-D881-4154-B053-E696C31F3728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98E85312-3E1A-4906-B086-37C14443BD8A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8BB3CA28-9094-4758-8ED8-5BBCF63922EC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A5A75C94-1C38-45BB-A0F9-B2B925CC2BDE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968E4823-8074-4DA0-87A7-3D22BBDD9DAC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DE6A3ADD-500F-4A43-B75F-106E141A776A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80667902-05C0-4A60-AC2A-5FB26477212C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4C8B7937-2B45-40F7-BFFC-30F3709C4B63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8E0F2D36-54E6-440B-8F62-9046D8BEF199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D3BC9FE6-FCB3-4A59-B019-50CC65AE34BB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6D44E704-4054-4F8D-A79F-695892416305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87D45455-667F-4D8D-99B0-068AD52D886F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CD8D1D8C-11D7-4A53-A2CB-456ECF66DFF5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3709E418-C1D8-473F-A3A3-5F6B92767CDE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D2898E57-1B79-4C53-B8F8-A9E5DB15381E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9BBC9C4B-D477-4696-BEFC-A0E89EA7EE2D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21DD8C30-4119-4933-9D2E-7F5E1F0C352E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92C20753-6791-47B5-8601-FDCCAF120E46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9FD74194-3F39-4B28-8CD3-21CBA5DA0FBD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C38E94BD-2B2F-4DB2-A5B1-EB0C5CAFB364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E5C97D4C-DC57-44A5-9D48-AB207F9A1AB9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C4222C5-84F6-4C6C-A67E-EC185BD74E11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6D6D9DB-7679-4F2F-B117-ECF176F7C885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E40C828D-E5E3-4E27-AF25-041DC0EC0376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698FA9D7-B579-47E4-A7F7-38189853545C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A47384C1-8781-456E-A1E3-77694CA30C8E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645CE401-D49F-4455-8F81-915DE40020EB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6C716D94-5C15-49B7-B5F7-0B82F0FB5066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4DBF4380-E680-492A-B351-B2DC59C27372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5E6DF768-C49A-40BD-ABD7-0F2CE47F642C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5F5F139A-D20C-4FC2-8055-C918B5E4397F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D1BE42B1-A148-48A0-B93C-1B9B37CA3C9B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B506F22B-8611-42AC-8E77-DB67B7B768FC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B7F7485A-6014-4CF6-8367-BB3BB884731C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EE4FB9EA-D4D7-4AF4-B723-8A72B4D53751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22384199-6085-42F2-8800-A2D65F878267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7AE12145-2985-4801-86F3-E5AD17C05285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F91DD96E-711C-4EDF-BC01-334617CA5C4B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828347F0-85DE-4687-A4B9-79FB71037E70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A6807F04-DB3E-4633-882C-7E4884BCD1B7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80684908-F38C-4A4D-9753-FABAD1C4C8B9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3DC3F21C-0AB5-41C3-94A5-D1BACB9C8056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FAA07E7D-E6AC-41F5-A7C3-13222DFEE463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2BD9F1B8-564D-4960-B6BD-19C003778B26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C354B5D5-4682-41DA-BF0E-3F80B29247AE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C6F67175-08C2-4B9F-BA4A-2A46D5ACB53C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99A3F9E-F3E9-4E77-98C6-F737775CDC74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5AB5922-B29C-4E1A-A694-403C306188DC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CDE0250B-D8BE-498C-A38B-8087912E750F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7DDD8DFA-061E-4CA0-B569-E8DD86672AE5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3E155392-0489-4840-9FB5-72B7E04F0057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DB513D72-5628-4429-915A-2AAB413D6A08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4828D443-5181-4467-B003-73591B02A444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424C6585-BDC4-4A69-8E38-FE41C56EB1C7}"/>
            </a:ext>
          </a:extLst>
        </xdr:cNvPr>
        <xdr:cNvSpPr txBox="1"/>
      </xdr:nvSpPr>
      <xdr:spPr>
        <a:xfrm>
          <a:off x="10037989" y="387395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AACA58F8-18D3-42DC-829F-3196026A18D2}"/>
            </a:ext>
          </a:extLst>
        </xdr:cNvPr>
        <xdr:cNvSpPr txBox="1"/>
      </xdr:nvSpPr>
      <xdr:spPr>
        <a:xfrm>
          <a:off x="10180864" y="387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253D1242-114F-46AF-9B00-CAFEEFA0F791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EB9E6E4C-AF3F-4922-84BB-73C4104624B4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EE0F1D01-36F4-40A9-B2D3-E369E48318D8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4EDFC13C-2685-408B-B922-2C62AAA7ACFF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D35FD85D-A977-4576-A969-F06D72DF28E7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D4D621FD-B97C-469D-8D3E-7E08C2FC09C4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8F7F98D4-33B1-4E4A-AF72-CD713ACA725D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F8FB6959-D15E-4048-8EFC-8E0138144C1B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4DB4D2FA-E931-47BE-B845-F429137FE3ED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58ADAD33-B20D-49C4-8E5F-6EA2BAF9C119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F08963FB-3A41-463F-A197-5F55B7D900D1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1D4D4612-56FA-40F6-81A1-8C8B57654F47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CA93FEA1-F6E0-487A-BE5A-8F9169418BDD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F513F3D9-81B5-4CE2-87FD-D105FC5208AE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2D4D72E5-DF41-456B-ADE5-27E80B95ED04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CCC5F852-574E-4A57-BD6F-1CF1E8E1CC91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47AD3704-5299-4546-85FE-9629A026DAAB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FD781D50-98B8-45E1-B39C-DB41E87A79C5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9BDF08-74B9-4711-BE27-ED2F115525A6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8378D0F3-F2A5-49D7-AF3F-88ACDDD40CB5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2AFE4A98-A45A-4C31-B590-B6DA0CE305F1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96B9C964-C3AC-43C8-9644-42C5329EB201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D9AA024E-42E9-4C49-B84B-EA390ED3E86F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6A5B2D53-D548-431B-ABC6-6A598400A700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64158F73-67F6-40CD-80D2-3221F4865197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3C6063DD-085A-471F-BE9C-C521BA3180A2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722935AE-A253-4BD4-8CAB-513B3F5959A6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F1C90578-0E71-470C-996A-D5878FFABF11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CA8CC35-411E-469C-A679-EBED689CBA26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DB00CEE0-23DD-422A-AE5B-C8DC81CDFFBB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96E0E851-92CB-4708-99C7-2F637B078045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F5447472-369C-42A2-B9B6-77604742107D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87E33BB3-C274-42BE-8DB3-4CE347B42917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4E69D607-FE6B-43E0-8B2A-481A4D62D217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54BEC83B-D974-4680-AAF3-B16E554075F2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603F1787-9D7B-45CF-A8A0-EA5607389910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D4F713C-35CF-4723-9912-B193DCE4DD71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76934FDF-67AF-45D0-B611-7A32CCFCF162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F19086D3-EE72-48CA-9DF5-B67967941C32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BE583092-0D6D-46F9-85AE-F6E0C4899492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8F48FAA2-9AC1-47AA-8599-D472B7CAD45C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4E5092F5-0250-4642-A8C2-27C1C85ECEF0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836D79BC-8843-4B72-B72A-826E224D14B0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959B151-A8B7-4300-B1D5-66D23139FBEA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D2A46ED1-5220-457F-8886-988843881D65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558F3990-BC38-448E-B52E-0D57E588548E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CDB89AA4-2F54-4973-AE4C-7C4C91EA9C7E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FE254E1E-40FC-4EBA-B618-2A220BCF3F4A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AE6A93F5-3CA6-4A2D-A2BF-53F0888521DE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D10767BF-382E-463D-AF44-8186CA30CA6E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EE82BF9B-2B47-4116-AA8D-95B5F3613FC2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9F9CA868-930B-4A56-9E71-9A48CA863CE6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7357FEEF-B5DE-4979-9DD4-7FD4143E067F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686E4800-F5C8-4B9B-8D6F-C96113794D44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F1A08B98-E19B-45C3-BA25-03415349EE6F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C80BD619-9E3B-4073-ADBA-E88EA5AC5C9A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5533E704-1685-4E56-8E5F-647B92639125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534C36B9-1D90-42A7-81FF-FCC425F481D9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1F013824-2590-4AC3-A0B7-051908499F76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AF64578E-6FD2-47BB-9757-1090AB7B31DF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3B9FBFEE-FAAF-44A7-A43D-7F0FF8F3671A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CF6831EA-A6F2-4161-9D0C-5E554B7E8B3D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38289C70-C4AB-4986-AF9D-1D0C1EE6FD02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9043095A-B22B-4AC4-8D3E-D943DF9C2D02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5C0A9D54-ECD9-4CA2-81A5-5F1DA88680A6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720C67C3-BD94-460D-B323-D5793CE01A93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D80C4CCD-91B0-446A-A513-4C753A6178CE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C70D0109-30D5-411E-9A58-1382C86525BC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656221CE-A412-4106-A241-B5C38C017E09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DAEFFBD-FAB0-4F49-B1CC-D7274A8BABD4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23A7B54D-18CB-4B71-B1A5-9BD0CDD58489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FD0B6CC1-F2C6-4ECB-AA82-5D007BE3C64F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7BC9A0A6-3BC4-4925-83A5-EDD77195045C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90E9C02D-939A-478A-B97F-B4166A46000D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8C699187-FE46-43B4-934F-751A4ACEE9FD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5720CF28-96D0-4F77-899F-5FD590DAC54B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1A6AB048-646E-40B4-9971-CCBBABA85459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F5350FD-A4FD-492D-9B73-45D4EC173EF9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6085912B-02EA-4C53-869B-BA70FDE093E6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8B8AA89A-A984-4592-B01B-24CCBF4B3E51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A2D97BAE-185B-4F46-B99D-A58407EE78D8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8CC933FC-025A-496B-BCCD-9330A452FCAB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B8CBC0E1-BF96-4C1D-9729-2016573C10A0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E6F2A598-3180-4535-B32C-EE0CF2515EF5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6DB8A856-64EC-4E3D-AFB7-DC29940217F8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DB60BFAF-4B74-460C-8780-4B5CC550A50D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AFA445E9-DAD2-4594-B039-DD84328F7D92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1FFD1E9D-DBF2-4377-8567-73E6D711C173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A0EFC79B-ABB1-42CA-8237-C66CC7F6CD83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8617EDAB-E738-4AEA-91F0-84F2B5B62E07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6988F4C7-36B2-4A92-98AD-976C907958F5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12E52AAC-8FC2-47BA-805F-56498C1D82B2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47FA6DA5-2026-4A81-B342-5858CC0EB3A5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5C042EFA-3583-4A42-948D-C1B2CB155CC4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6C4D1814-4B83-4BE1-8C2E-87EA774F73F6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6880233C-3CEF-479B-A963-05B8613C5B61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629E20E7-A2B4-432D-A729-F7352665DB3E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7BA528E8-B9C5-417D-9225-65C8345167D1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5C06B766-485F-4484-94D5-9D22D08F5187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D2F148C6-F517-4B45-A2EA-B42296776276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10D49F2F-338E-45C9-BAA4-9038D67CCB70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323EEE4B-EB05-4B00-BD29-747CAD6ECFC0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742B5FB1-0CB9-4034-892C-D54169D504BE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741F7FFF-0818-4C29-8E7B-F420B2B00199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D21592E-86F2-4885-BCA8-6C2D1EC93528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29CC6478-3291-4647-BCC6-B822F952D766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E24A5693-0185-4556-85C3-95596B7F619C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F28A6BC-325A-42C9-8A0A-F105C93268D1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879DDBE8-B757-4DB2-B49F-F80B9461F6B1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2641173-7831-4D12-BC6A-45B32953D4F1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8AC2F9B3-6FCA-450D-A4E9-E23C93876386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3B66B1DD-2C56-4693-923B-7C46D162D7C8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FCE4A18B-90D8-4BA5-8C48-17D8417C0EDC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9EC7CC09-C1EF-4CB4-A314-E63C8D75E827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A6F21AB6-7BF8-4882-ABCD-BD524CCA2502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3BAD83AE-60B1-49EF-BF7A-40872C480142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1B7583E1-2E24-4C1F-8404-A813A0F78BF0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831D2EB1-F001-4BFD-9769-28400491C210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72F2ED84-BBDE-4A12-A204-E4E91B1D572B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A2D2EC77-447D-4ABB-93EC-4A40332064DA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C965B036-D2A7-4E9E-866B-BF21E45229D5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34C34E95-1FB7-4655-9D84-DC0226BBCFD5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5037F220-6AD6-4AB7-9062-80D526E208FE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9DB83C00-65BF-41EB-933D-3CBA54245948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FD669169-3CE9-47B7-8C42-4AD8C9F730FE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D4020017-A619-4EDD-B8DA-50E7B270FD12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3BD2C53D-AC14-4A90-A4F1-D41E63F616F0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8DC4B16C-4982-472D-8423-D7E342DF6F54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1FF949FE-1E62-41CC-B5F6-4A5B2C837E84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A8B5C3CC-83A6-43F3-9874-2B325A24D294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BBFD24ED-97DC-4B90-85B6-49E4B4FA01E7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3CA618AD-5F55-404C-A77B-089BB09609DA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15613EB7-550B-4170-95C7-5A7640F9794D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5D930860-F9B4-48EA-AE53-BF7D1370425B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24190532-E80D-4DC9-A9CB-2C15C8CA6028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532A2CA8-ECC8-452F-995B-54783F4066AF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B365E4A3-E182-4C61-97F0-C9319DC87F3B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DA7F71E1-E1D6-4F7B-8E70-35AB6BD0C8A0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CEDADF0E-B1A6-40DF-8629-C6980CBFF487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C47A8E7-E6F2-4EAC-B69B-DC6B3C06987E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EEDCF6E-AE9A-4090-9F03-020AE42CF116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9E19893D-B043-4AB3-80A1-CCBF4ABD5209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B4841FD2-F6F1-4E8F-806B-3A1842C36082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F5A1BFAB-A974-4EE6-AC87-048A25793262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1529F9B0-9347-445E-AF10-2F10422792C9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BDC7AD7A-1516-4495-90B6-1A8E8F96C042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8DE57588-63C0-4BC3-8967-287A05ED7626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431254EA-E4C9-46C5-A388-9376E375503F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B737078A-3764-4339-A20F-A1B1547599CC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BA378198-1ED5-4E48-98E7-6C449AA14699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967FCD53-CBFE-44F7-8801-7F1BCFD3FD98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297A0218-4D15-4205-843D-1B537D62B14D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B14CC58A-E72D-4636-AD16-6C6F5268BBB8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50499E41-B18E-4206-ADE1-E72845A815A4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D7D66F56-71E6-48B1-BF66-27A602FE048F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BAFCFDB6-8223-4961-9451-09965C969D5B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DC60B0F0-18CE-4D24-9D90-54605CD26080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3AEF3A07-3BC2-4CED-B16B-8488A2281F57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E967DBD9-E1FB-45A0-8456-39118F8380CF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6EEA11B2-B9D2-4F03-B713-AFC5424626C8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216B428A-AF7D-49D4-A3E4-EA4CEEF3E36C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A9750BA6-0EAF-441F-B86F-C9430CF95077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97237B74-CB13-4E74-A9D7-B86D79402230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BEDFF731-B352-417B-AF0C-4F7F724FE945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7068F1C3-F2EA-454F-9126-C537C1951C10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8CD034C3-BB8D-489A-80B2-6104B71FB0DD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5A9BCCB3-4423-489F-9E10-E323C72A72A4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323135C5-E717-4AED-B404-442BD83A1742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C40E9BBF-A850-43F1-AE88-7B2AC609131F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F395BE5A-219D-4802-9572-B43D3461F559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8216454E-8ABC-4B08-80E9-128C4835E83E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3B8A7ED0-4F96-4BCB-8005-F2BC4065056C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DD961040-57AB-4E7F-8F7C-BCDAC92B53EE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32C17E74-BD44-4D9F-B533-C5D081003956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CBF52E1D-3C07-4845-B909-32C58324F730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6EFBA4F8-DE18-4537-99D8-20A12237D1B3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1FE78556-E3CA-4BF8-A685-4B3284A6023C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AA4633BA-9A76-433E-B728-CEA6DF8329EA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50C20E1E-1C79-41DF-B279-C9EF8C3DDA04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3B8FFBF8-D088-4E5F-96C4-09B1792FB428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491C0C66-4AF1-4F3A-AA6F-510518CD9A75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85DCF5A-59AD-4AFC-B785-6265572AD3D4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F1F6D240-A670-4106-B534-9702D4722901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347551AC-0B18-4AC8-A820-8F5696B475E8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BB413FA8-619E-443A-9DD7-F029888277DB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303B0A8D-B980-4706-80FB-BDBCC1D0AC6A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C76AEBEA-A0BA-47D2-8DB6-B77F54B6224B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DE02CF64-5DDA-4BBD-A4F9-E93073183025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C09FDE28-3D5A-4374-8874-70F240B49F18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A582BAD4-90D0-4DDD-A3D8-C68E2B0F9624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2D3CDEC7-482D-4BC4-9D1B-04FD4B8D8D69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5991E03E-E9D1-488B-AF22-AAAD9968FFD9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122BEEF3-6635-4D91-B3A7-11FFE26E8F33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61A1A33-7AFA-4266-A7E6-8C6545B65B46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CD0DE97-D042-48AA-B471-EC069BA33B27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EFADAE61-9C67-4915-A59B-0069F103E44E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B2779036-FDCB-4CD8-8215-53990BBB312E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3F16A441-A3EA-4EEC-9866-4540EE7738C5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601542D8-B82C-4D65-8CB1-E3176CB125FD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B92F4F3A-2A68-411F-AED2-D629FA46316F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3885F064-31B6-425D-BD4C-28F920B58E0E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35015E52-D98A-4921-A935-C6D9CE36C50B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867B8B85-813F-4908-B159-C3C4B8EE0531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5CE5097A-32E3-4069-B8BC-8D7463111004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6CB3D554-DAE8-4D1E-BE4F-27B189C1CCC0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4912F761-87D6-4CF6-9016-86B98941B577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8F840C97-7146-4D7A-A4F4-5EB83AAF819C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13E51A1-8F2C-453A-84B4-6C247F8B9714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36DC52AC-7F20-40B6-95D4-04430C2CD586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B5669FCA-3D66-4D5B-998F-A315E4946160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98EFBDC1-E10D-4C6C-A67B-77F1F38CEADE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9BF27071-4DED-4536-B767-27CDF3FE5F4B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F829A600-60BB-4AB6-A4B7-01314FA5C80F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5E90F1F-2DF5-4113-8E6E-5B47C588C9C1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C936609C-89C2-4CF9-A66C-D7EF8B971D37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D4DB2BB7-9BD8-4B79-89DE-922BAF0C8FC5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40393346-F53B-4E52-973F-AC41B11C5EB4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5A01B06B-FF0E-4095-AABA-39B2F6E3EE26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604DC8D9-9735-4664-929A-A188361B120D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B51300C8-6D74-4E79-A705-DF54D082DA17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34A23B69-97F2-476D-BE7A-8BA17784E7DE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A45936FC-55A4-41D6-B4AA-5BACD0AC1C36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EB05DD48-44A6-4F30-BB84-A985C43B7D03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B9307C4A-E67B-4429-8B6E-C15CF3C89710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C7E26B71-B4F0-490B-8B78-A33CC1BD14E8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98224345-475C-4504-B983-6A66B6037E19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A2340412-07DF-498A-9A41-56443166B0ED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7B9C1482-CD9F-41D0-9ABC-8658EF645E88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DEAC4810-DF18-4917-A8E2-CE27016BEBE5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3110B49A-AB67-4D7E-8A46-7705ED1AA07F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63F90E95-3894-4ACD-BA65-1398E1F196DF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B0EEE892-E5E6-423D-9C70-71735224EEDB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1A604FC9-4C05-4CD5-AB65-659469661710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FE258212-C992-429D-A2B0-8A2664082617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146F64F-BC12-49A7-A560-A314E4AD144C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1BA51584-7FCD-4384-827E-CBEDF6E4CDAA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2A8AF93C-5628-4A2F-945B-9E574F1D2E2D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246987E0-7FE1-4947-8F11-3C1F028F9333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8BFD29ED-1D98-4D8A-9D95-1B4A0DEA6FAA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D6A1FC13-B5CA-4AEA-8831-AC5E5F255EC8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932320B5-AD7D-4F55-818C-4F78B94475A3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CA77762C-A32F-43FA-9875-8931F3C89555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35643356-251B-47AB-8113-D82CFB176007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5CBB3876-D16C-4D9F-8787-943C2062FF54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41A12C9A-5D8F-4540-B79A-890025781AA5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DD93D40-0EFD-4D09-877B-F5184B6F34F4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C820D7FE-7FD8-4355-AC7E-AA149A77EB2D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6E701901-B4D1-47ED-8544-C05D91087363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11E8F269-7C12-4929-9DD3-A46BD7369D79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2D6A2261-7F0E-4C75-9461-D3A92B6405DD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A348BFDA-D823-4DB4-9EF2-B7BFA20A1F90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24626B35-16E5-4244-980C-F3D8868CC8EE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334F84E3-FFBA-43BE-B956-842858D5E675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5CE09634-B944-4179-B85C-4CEAD086C118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A331EA4B-32A4-4D2E-9CEE-DE0CEDF66FA0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18587C94-FDED-4E19-924F-7B49423B9285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D2D208FB-A7E5-4450-9CF8-E459C2A8F161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823BEA7F-E4BE-4E79-B816-3AE32B345116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7AC025CA-2F1A-4450-B211-E45D65A7751B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8D0D56E7-1DED-4BC2-849F-FEEC481EF006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C61493D2-D690-46DA-9365-6D18922E3361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410F715E-D62C-468B-8130-11A255A73A6A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30A5B275-DB10-4AA7-B9AC-75B390520B1F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5A03567F-D867-4F51-89DA-493A0BED01BC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EAFA5B13-82AB-4F32-AEE5-55104DBD525D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89EA98B7-D353-4560-965A-EE531858A75B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1543F719-851D-480A-AFA3-3AB3AD4FF641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395C8CAF-9B5A-4EEE-A4DC-26B67F3D1014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E7E7315D-335D-4D7C-80F9-ED9DA3288FC1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6F33780C-80B5-4134-9108-285C061E983B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378C27BA-91E7-4508-912E-326D54A7A626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D0F9E417-6BAA-41D7-8C66-298046DDC38D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F066D897-2D0B-488C-9BCF-7CA833965572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7356E114-4C83-412C-A166-1B5A20098FFF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DF1CC041-BE7C-49CB-BCC2-FBCF32AD3F0E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BF9ACA5C-5291-4A86-9FFA-F4E61856CD52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783BC338-4889-40C5-B331-E8DFB71AE479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9BF1154-4B1A-4257-BB14-798FC201E55D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4F61C9C0-C00E-4F3E-9751-2E3C79B0FE02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5AE85799-0FF5-4B0E-896D-23139FD92C01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7FE0B6E7-CD9C-4ECF-9255-B659739E7BF0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8727B033-1AAD-47A1-B416-FC29A542E489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EFFCFC42-97FA-42E9-B595-331F1F9C5162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308318A7-2825-412E-9FF6-EB4E7C396E6A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AB0DC13B-781F-4A8D-A119-E913B338E5E4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35FA7B3E-D8DD-4D66-9172-4F1BF1EE7707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7E198C26-11E6-49CF-B476-D69A6C4887E3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58FC2D9-2FC7-4DDC-AA90-46F818BE99C3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E0593270-D00A-4857-8495-9995C0459B76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814410D7-EAD1-4D60-B6EB-6B7928B26723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800D89C7-B4FF-4336-9AD3-469583CEEEB4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40E22D1B-E156-4895-A8BD-C60131D98829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8AAAA4E3-866E-4C0D-AEEA-A8002D713E6B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3B39835-9A06-4124-84C7-E161C0081FEE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96A780C2-6F73-4DF8-925F-29EE359E91E1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F9F47D66-EC8A-4BEF-983D-01745828937C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C61D4492-B613-4F40-8722-AD092F68AC95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E5C4F13D-60FA-4C8E-B9EB-F97EE06415A3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AC60F5A9-5F59-4079-B2E6-784CF497DD0D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B2A9966B-1027-483B-A274-CF8C905ADD18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D3AE1BBB-D3D3-4006-BA4F-ECDAFB216A97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5C526209-181D-48A3-BA57-B4BC9B94E064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978881BC-0FD5-45EE-BD43-67B08859F366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4619BF0F-0E50-4FCF-8663-D27A27FD9CC0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B0030D00-17F5-4AE1-A314-B9CC38D03772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B0947733-7BF3-4F16-86D2-9A192E246C88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83461302-5089-424C-81DF-E76544A2E9B7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C7A0B14E-43F9-4397-ADF7-23ED15831045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CBCC6D44-BA26-4610-88CC-F8925E78C529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2B709143-0DDA-430F-8D76-1F61D0F7C7DC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37746135-43FF-4F13-BB40-19AFA8A4B3AE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510EDD29-CF92-42BA-942C-2785EE55ADF0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898E9240-0253-4767-8184-2B40F53DADAA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840D851F-0607-4D36-A2D1-B0FD9AFA9F8B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1C902CD-E9F7-46B1-870A-72EDDAB48920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7DA41408-160A-40E5-B3ED-F42370831C08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23954B91-F583-4486-B7FD-555F8FB0B9DB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16A0DBE7-28FA-4D87-A2C4-55493A491A8D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32D66B60-A14E-40F9-A02A-AF2DB6D7214D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33C0D7AC-7291-48FD-ACFB-BD53A509F85A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F9CE1D65-29E5-460F-B304-19686BC271B8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994F8414-5D97-40FD-B104-B238DD971DE7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AF7F8F43-6A41-4F25-81C9-DFC0E30B920D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D536469C-7305-4079-9F7D-9603A1ED9F37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5B54C0B0-570B-4537-A747-3C5C55D17693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A1914B6B-B11A-4669-A06A-33F33BC46555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A5C2AE7E-C20D-4446-BB86-06757F01A7D7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433CBCE6-009F-4DDD-909B-96114F3E30A9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874B1248-70A1-4DDE-AF59-4B429829C492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955FAB3E-5E46-4FCA-B33A-7BC352C673E8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2C174A81-F197-4C82-97C3-00BE2BB7684F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3937BBBE-F43D-44F3-87E4-9BFD0CFF2313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4C3DD3E2-1D46-4D1E-A304-F05380A694AE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63C66732-BD55-4EF0-9022-79C8F9F7AB3A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CAD5A743-B7EB-4FF6-9005-DA9D84B08720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6569B184-0B43-4CAE-BFD4-4FFB7248DD9D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9C8BEA03-8730-46AC-86D9-B73EB9D449C4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5708F502-139D-4B13-9439-8E0A0C931E77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A7F8169B-F280-4B83-8EA0-CBA0E9A5AA3A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DF7600D1-05B0-4C52-BE1B-7171A63C1C8E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DDEB7CF3-6D91-4C4E-8979-EB894805D96E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71E8F613-27BA-4FD0-BD3A-97F3690E1474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62797896-53CF-445A-B8F8-A7AA6DF16651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5DC36E02-0F09-476B-AC4B-D56833599453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DA2BFD94-0247-4A3C-8EC9-8C9431E2D0D2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A3FBA19A-1301-4D55-9A77-4E982A684E6B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3290F990-135E-4084-AD56-A1C1B6047AA9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B5BC58F3-0E85-4CBA-89DA-EBAF703330D5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E6CE0B1-98DE-4B53-BD78-4F0D97673590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3D6FF40E-AA94-46C0-B2D8-57A382DC4DE7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BC2BE978-0302-426C-A0C8-2C0EB0F12A7E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525CC6B2-5BF1-461B-9021-61A5E254349F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A3D523FF-EEA1-406D-BF0E-2C8427485617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2B532BC6-AADC-4781-97CF-B532CE1C5B2C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8F3B1A18-AC57-47E0-82FF-5B64B17CDE84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178C6F41-7E4C-4666-BE4B-94844DB66A01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B615BEE4-83A7-4BA0-AC04-C50D76DD04BC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3D10858A-33C6-4FF0-8E5A-4A4C8D588014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1E789271-E073-4335-BE21-8645B198E472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E115EF0A-968F-4E53-814E-5B10D4B015BB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5A755ABB-E4CE-4154-95C7-E554DA265F23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88479554-F775-483F-9C6A-B241FC0554B8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C22F1477-8F54-4F21-93BC-ADEBD6248D0B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8722BD2D-4679-44E5-91BD-DF72F22D2864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923F1713-8DD7-4D59-BA6A-901E4DE5695B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5CD39EEC-7DA1-4D82-9788-3777FAA5DBA3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E0E83331-1780-4E28-8187-63046F5EED20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76839852-CE63-4038-99E2-083E0ABD2A62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9CFD9E8F-CF89-4C4E-9636-53BA2B984147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731DD751-77A1-4378-AAF9-9FE2DECD0921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7A251672-9B33-4C63-A417-F6F6E9EE5BB5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12933A66-58B8-4554-8176-CC969458C6F5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CA97080-E7AF-4FF0-9267-E61F02023A90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C8DD805F-84AA-4C63-AF3F-0214AED23691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71A460D8-0036-4C07-AFD2-9A42DBA1BF4F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4B2465D1-D3F1-42D0-8A13-B0750C5F15D2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2F950CB1-B3B3-432F-9D86-FF5ECF1C6076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8D562C32-0AF3-4F93-B257-6865A1BC7233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B29CC998-1F95-4921-9FE2-690E6E3DE2D0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908049FD-EA73-43E2-878A-7C3C83F80594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AC332EDD-C63A-44A6-B598-4BFB67076EBA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A590F556-40D5-43E4-9486-2B20A2D1F761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26BECEB7-DEFC-4B06-9B6A-205467B9DF7C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CDEF8E70-3137-4904-B657-DA28C0147431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2BFE2B44-2E15-4956-A83B-98241DDF1B64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C221C167-3831-4A8A-A428-8A67F0E4B59A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132BB454-5FEA-494E-B993-3754D93C2047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3907EFD3-A3C7-4EF3-B6F6-62399F736731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C9D56511-283A-4B43-9E7D-C6FDC9C5E18A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9883E89E-5B66-4126-8435-096FB747F5AF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9A5ABC13-F799-4D51-B964-2B07E72B2D10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6B58DB28-42EA-4096-9047-C74CE0ED9AC1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312D0031-B179-4094-9A4E-8706E3AB6DB0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9C775B7A-23A1-4F20-B69C-70DC69AE8A47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CF0B707D-7BB3-4688-817A-A2AC319761A4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9430D4F-4BA1-448B-944C-9C237FBBEC3E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F2A87944-3F0D-4C68-9EFB-808BCB3DBF00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66B41502-CB93-4E22-A4B4-642813BBB471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9708D014-67DD-40FF-9DC2-5C98932A6AA1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686AE9CD-3E40-4A76-A8BF-60C35DBDC0BA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8CF40557-2A70-4048-8165-68E62CD43E87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5A21B93D-7EAB-4792-8435-634D71E1173C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4A09E772-ED63-4C1E-996A-11C9AFD2CBE8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7E7497BC-39EB-4C82-A6F0-39307946549C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CE82C680-3D30-4D28-9FE5-A5EE0213AF63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4FCD41E5-B87E-4D55-8D74-D95D531733F8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B10A0077-AD37-4C08-9333-0F0A7EEF70FB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BB85E88F-F37D-4519-BC1B-2CA68CB2E5A0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6AB66DE6-4E61-48CC-8378-D2C06137A2CC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8BE94180-EF94-4E23-BA8C-19ED6BBBCB12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9C297B12-056A-46CC-8009-C8B9FB08E5F0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50D621BD-ACE3-4865-8B36-088C82E5E321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600042FF-6A78-4C1E-9792-D021CAB1BA87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4DCB1F5-D87F-4273-B338-75F209298642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5A62AE71-8B93-4244-A4A7-2C743BCD7F38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32742FF4-C240-4526-BEB1-199DFE4972A8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5A0E882F-49F3-4D56-9F13-7EA0D6360C03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84F45499-6309-467A-917C-C2D2E354017A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26AC405B-430D-4E9F-A34F-D0786C3339C7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C4070DCD-475C-4107-9DF4-2C567B77FC8A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2AF6BC3C-93E2-4E2F-8289-C088AB2BD697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F4A44609-7A91-4FE5-B430-851505A3584E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776A12DA-4023-4933-AF31-F097067D8B09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FB45AC29-9718-4E54-81D3-2FCD1802019C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781AF97E-35EC-4536-82D4-FCED9A690083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100D4D79-F595-4C85-9901-3A789EB46953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AE767823-6C68-4513-A8F3-35C57BB018DA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C47F990A-81A8-44AC-8E9D-B341D98E16F7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1354BDE3-B687-4CB4-88BB-A16E34F320F3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2D9B34B7-2A7A-405D-97AB-9A350E365E8A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68CABB41-7473-47C0-8972-67E8B39D9BD7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3B0B3C65-46F3-4715-8246-3119DDAE032F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E95CCF57-5286-4EAC-B594-1703070A3995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3656264B-A299-44CC-B025-BEA153C30FDE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F41D06A9-1B5D-481B-849C-A4D60F2B7D11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B56CAD95-465B-48F9-A413-BF35928B483C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855E1921-67CB-44CB-9C83-34F1B01A3D13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E8A9D722-3BE2-4FD4-92EE-9DF2DFB3DF58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799F5EA6-7211-4D83-B0EB-D4C3EC1FD767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1CA6BDC3-2172-4D42-BEC9-679BB851537E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C87A1D1A-F29F-4D03-90E1-D2EFA2D1994B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28792FD8-A703-45EB-81DC-1E4F72E07D14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64D966BC-12C2-4F96-B044-5B48CD204523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14352A89-3116-4EE5-A605-B5E39F6AC882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DA73C1D6-690F-4948-8D15-3A11FE2DF5DC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D5B488A7-0090-4C9B-8133-9299DB4FEEE8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F01DDFD7-A2A1-4AB9-BB35-C8B67D240815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1861A407-5BC2-4286-8996-E6C4D1614B3C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2B4C025C-13C7-4844-A8B1-F53ECBA4098B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A4583BBD-0198-4618-9C8E-894B955D9B60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F0453153-3861-4822-8A53-68087EE4472F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A4FC57DF-EE65-4E55-B68F-43EA207ADB7F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AA4F73B3-AD7F-48B1-93C5-EEDDBB70994A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967E20D8-C6DB-4EDF-BF69-75483AEAB0FD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2084C645-15C9-4FDE-B6B0-303FB75DC56D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F1E09B9C-22BB-42F5-BFE3-A3FFF30E2DD8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2A12D978-97F2-4689-BD39-315A64313EDB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C22F44FE-6866-4E63-88E6-79940621EDF4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672FA172-70EA-4534-8D15-030FBABD6B0A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737A4B97-5C7D-49FF-A52D-3B496182BFC4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E19C4CC4-0636-4007-B5AE-AD549CFF66EC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F3135EEF-294B-45E5-BE2C-9B15AF938645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ABA269CD-CF1A-4313-A7C9-1057C80D194F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6FDE2B63-27DE-4A91-B5BE-6F06F62A9F94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B2246395-5744-4A89-A382-F8B5C3F53768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646326D7-22B0-480E-99E1-69CDDC4405E6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94CF6A6F-FA07-4947-ACC8-FB048F5B735D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31C3188E-B188-4EDA-9275-84383BB19EB7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2F45C747-A3E6-403C-B921-F82C6542C1C0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1C43C696-8A8C-40B7-BE07-A1000929C423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1689B954-F12A-4195-8F61-34B280AC4520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FA3EA278-EF4F-4119-936A-68F12A046B07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65B2278F-8547-48F2-BE95-6FB312B95367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69800C7B-CA4F-4449-89C9-9D32988DD63C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A12A530C-DA7C-4959-A9F3-B2F2E0F919D4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929D41D4-E315-4703-A1FF-9E06C6A9C297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1BAB599B-66FA-4209-8A53-FE4443A673C5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396DDFAE-DD69-42ED-B2C7-477474A3FD9F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9379126A-AFE0-455A-890F-50D5409FD8B0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62022A00-6CDA-41EB-B9DF-42C358DDDFC7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3EDCCABD-48C7-47C4-A0B4-511945329706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4418662C-A322-46EF-A632-AB17CCCEFAEF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4DF83C99-0ECF-46A3-9A49-524A53CEBBDC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1C5DDC55-7F92-4379-89A8-CC2E13E11AFC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1FAA815A-6B91-437D-9152-9F1E5022473B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7CFF553-62AD-43E6-A89D-02C58B29A39A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86DB820D-E493-4426-850F-0C49D844133D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AA39BBC7-B622-4C6F-AE3D-821325791721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EE8E3154-B79B-4C63-ACE1-DA5F6391BDC8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D4C73584-C6FF-49ED-9ACB-D51ACEF64700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C086A30D-3C9D-4D7F-9B54-E30D51443B9C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B388925A-4679-4B75-95A7-C76A681FA568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F9393BFB-1322-4534-9AF2-6C369A11A8BD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5D4576B7-89A7-43E7-8432-6D75FA720BD1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D4792FA-8126-4CB2-B1D6-612AD0653E6C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B89FAE05-54CF-4F08-9A4E-CFCA379FE725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324220ED-766E-4448-9EAA-CE9326C460E5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388E1028-54F7-4F06-8CEA-EEF20F210763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6F91930A-5459-4D16-9ADC-3628B3321A7A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E8441496-76DB-44B4-B2E5-647F345994D9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F70F9EE7-16B0-456E-8D83-D1B0487710F3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D68A16FA-B93E-45A4-B30A-D4628E71E537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DEE8C0B9-E482-44D5-A7C4-D1CB3982ABF6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2F4AFEDF-258E-4BA4-9360-BFC0359B9AAC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EF5BEDFC-1A66-4C45-9290-95089F0B0C52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64C6A08F-A8A2-422C-81B8-2AAE7C651350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81706D3C-947B-4E2C-9322-B8326C465C45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5928516B-5121-4836-A2EE-7BB50143469B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99F8D28C-A368-46A8-A68E-07A8A5C52B0A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F4B1B421-9B79-4684-B8A9-54BF8AA1ED8E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12818595-5E2D-4368-9B44-138362DE5AA3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D98C31D8-BD16-4833-88DE-A23AF695D889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44E28AB9-95BE-4982-AACE-6BB829AAA5A4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167149CC-9D5B-4E1F-916D-B59E18B31A26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744DDC8F-64A6-40D2-9D44-35E9343F25E8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8A285DA3-741A-4181-A2F4-3FBFFF2913A1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90B04085-29EB-4BC2-9FE2-DB58E0D7BB5C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95F0BBC8-E1E1-4051-854D-E2808A8CF7E7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DD276E9A-8C33-4086-915A-ADDD9E5FCAEA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5A32BD8C-833B-4949-B6EE-C0B79F8E71B9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B2D818C6-140B-44FD-A16B-BD68FF63F05D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E6B54E53-98E0-4E70-9874-54BE7F319F2E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84BB2DA9-999A-4A13-AA6C-3407D865549B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4545621C-387F-437D-9E12-C78C37243A76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D2218AE5-56A7-4BFF-B27E-3EBFB0E9907E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4AA5E157-9D95-4818-84AC-3542CE62E2BC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ECBADFA1-73D9-4D5F-B548-7353CAB1CB7E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955A1BA2-C239-4E6F-9837-A8972F297A49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FD3F3CDD-1FEA-48A7-938A-6958A6A9F6F0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74C0C323-2F70-4FB1-A66D-8483A8FFEAE8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7EC1FAE7-D01E-4068-967B-815050C31061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2A91219F-2ED4-4048-AF00-63DCDCE6555C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2E302742-30B3-4046-938A-907125F3CF79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805A119E-9EE1-4A01-8E38-6E0B7AF3EFD9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7960B6BA-5459-451A-96A3-470D89F2A03B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3C81A5CF-6A9B-468C-B4DD-91FBD21825F4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94260F99-3E0D-43E3-BCF4-30F570CD35CE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43005D7D-D22C-4231-9133-B192B230CCAD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6BC630AC-EF26-4146-A070-2768E8E72E9D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DA11DFCE-0C47-4A04-84FA-B41B3936CC16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DC542852-3A23-4966-9408-80CABF71CF5F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7F2E9670-2468-46A5-8884-BB58C33E9066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9D96625D-9C3E-4A5D-8FF9-C5A78203877F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EA9E0626-6A69-474D-8CE9-CAC645B142F0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92F10D53-8272-492F-A9D9-746579CB4971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A7F0A103-6BA6-494B-A985-C894CB804623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1525DD8D-1276-425A-81A7-E042076BA0F4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DAF412DF-0E32-4CC3-9BE6-B71CB97760EB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60FB955F-0FD6-4752-9BA3-35286636DD12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47D94F0-332C-4A1E-8DAE-E1889AD3E509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D6155830-5DAE-4289-827D-B97D6AAF6218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8B4CDA8C-88EA-4B36-A4B4-A5C1AD02B494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629E6EB2-0559-4043-9272-AB026C8340DC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ED82785E-2D45-4D4E-BEF7-DE4CCE3A1459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123C16C0-C09A-4B4C-B130-784D950971E3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592529B2-7603-4E99-A451-9FB2D05CF3E9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F0409D17-53CA-46C6-A62A-7FE9F8730443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AAEA531B-A2C2-4BB2-A90D-19F6A828D15A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817F6983-975C-4C34-BEDC-EA1F485C653C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B57637BC-CCE2-4771-B795-4CC7F71EAF89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2111FA31-3565-4709-B98A-3C49046F8434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992F3C09-1856-473F-91E8-63EA33C82788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6158316-51CF-4805-801A-F8C747590D2E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6225A7A7-46C9-4D7B-A5B7-7087337BE01E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7B08EF4A-C0F5-401A-878C-E5B11A73037B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66AF86BD-26F8-4CBD-AAB5-109E2B08D0B8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777DC428-9AC4-441A-B3F6-2BB5509751B3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5BBDD24B-4137-4423-A386-61FC9B460C7D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9AA43EB9-ED92-4118-A436-D4F508A0F9DE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B7C69E19-1A4D-40C5-9BD3-F83F46F5273C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D020D81C-9C06-4360-B039-8DF125E18BC6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120817F3-A5D8-4897-91E3-C1456A692B80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A251986A-0EF0-4F19-9A4C-24043B2D6CCA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541451A6-25B3-4590-9E49-C61B4AC2B3FB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912B5921-A24E-42F2-8118-8775F522BC2C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8A0C477C-A7BD-43F0-B881-0619D91A736B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DA3B3EAA-5E08-4C71-832F-79E996BBC05F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5D538061-A23C-4639-BF7A-40BDC90A85A4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56E85C03-BD31-41D1-9335-41DFA5869152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31E9BB9B-024E-401E-A936-60B8987BDE6C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E7B72B36-37B6-4808-93F2-6668D28EFB29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7D887D6B-BF09-44FD-9768-8262484C2D97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557A70E0-8C3A-4B49-B278-9CDD02D97A77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F5411EF6-222A-4EA1-9BD2-8D551E15257A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3FEA611B-CDF0-4745-8241-0CDE7A9FA9F9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FE6122D1-F58B-4EA2-950E-ED07256E412E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AAD64F63-42D1-4AC6-8DE3-4490BDC8C46E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F7B42BB8-3DBC-4D98-BD34-15FAE47E6516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4AF9A792-ABC4-44B1-B4DE-9BB280E339E1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1DEDDBA6-47B9-4372-91AA-E5CA2517069F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DD6734FA-9A2A-4A28-AE46-B74FDD1EABE9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4629F36C-88C1-4E42-B2C8-00C1D3E10C77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1E3129A3-64F2-4E8C-9934-F84677D23B86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70FE2E7D-19AD-41A8-94D1-830E99FED8E8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DDEA889C-E023-422A-A950-FD8CFBB2B221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50607310-4A8F-4883-B7DB-F1F95C419A05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831D326F-C2D3-45D9-B0A8-580ECF6C39AC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AE593809-523C-4F67-9164-9B466E73C1D3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882987E1-A46D-4887-A7E9-0DDB6C58A708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55D9E6E4-AEDA-4F6A-A9B4-FF56ED3CC13A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A965BE08-044C-43AA-855D-F5DEB78ACD39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A9D8BEF7-2820-4457-BA8F-65DB4E7D7383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87EDA21F-5091-414E-B4BF-55EB11E4AF74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896B4C8B-1E42-41C9-8FF0-C5946BEDD456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9C9875A4-A8E6-4F00-87F5-4F7E0C30608B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4527F4E-24ED-4E33-813F-72137D219B03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51D35D44-1BB0-42A9-A169-E0149EA04CDB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9BCC56F-F869-4DD9-99E2-4F92A6714DDB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2BCAA500-C894-4E87-912A-4551C5D1B10C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27B54734-3342-443C-8386-524A5CB4CD9C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EF6A6EC1-B494-468D-87F4-EE79DC83D369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7CBB208D-52FC-4BA1-8670-846B8D3D8D84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6327961F-93B0-43CD-A54B-BDD44EE6FB9B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19927F9E-AE41-4F84-829F-BB44CA6BAC25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C792354C-B28E-4B3C-84B5-22A154D0DEC8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237DD821-6E74-4BD0-9718-66E28BD3E589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7ADE5ACF-CC2F-4B2A-B085-8E848592F057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97B1B94E-0864-49CB-8A5B-00663E28197A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8AD2D6DC-36D7-4322-8106-6C35777EC7AB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6E82FFB-20A0-4B6E-9A66-AD4DECFFC22E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E2B649B5-F562-4D6C-ABAE-3B9B88DD68CD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2AFBB7A0-338A-4E4B-97A4-E774A43E3120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154FCC0B-EEDA-42EA-B022-DB692A30595D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BA361042-C2F4-486C-93DD-FC5DD76547B2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9795C5E4-D164-4560-8AE2-AFFE418CFACE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6E908BB7-0AAB-4EEE-B49C-4D0F85A8BD44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BF87F30E-344C-4FAC-8769-076EA04F1EE5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67DDB6E8-3247-48CD-B9CC-CAB7A21CD915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EDB7E25D-78DD-48AF-B2D7-E045CBEAFFD2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D168439A-C037-44CF-A641-E72449E27E95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58D4BCD9-575F-443E-8BEA-088515A16193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93ECD970-70B3-4CE3-BD54-06756878D89F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985FC61C-817E-48E0-A338-8025644840E3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8D864D7B-D06C-41C2-BA74-B5DCE69F61FE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D76690A1-94A8-479B-8349-4152428E2C87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3A45971B-A99D-473C-810D-A4D99EF0FE1B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68FA5789-258F-4378-AF41-3ABB606AFB9C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A4EEB30C-1F2A-49B4-BE2B-C000C3DA5743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E8A34766-F156-4148-BA39-003F6D278FDE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DCC33F00-F812-4E56-9E9A-1B14B90530F5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81B5B784-3B6C-4A48-9899-FA5987F54B7F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F552718E-5C9C-4191-A6A9-F37636A10D04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53B0C9DF-0DF5-4585-9A1F-2CFF6FDA00DC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BCE79EA2-E1B0-467D-BD3B-D6566ED68DD8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BC5FA57C-9113-4455-8898-D37D08D6AC2C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FCBE1F16-9F03-4348-9A0E-4E039AC09649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C786C488-E2F6-4AD9-9AC3-78EE759CD552}"/>
            </a:ext>
          </a:extLst>
        </xdr:cNvPr>
        <xdr:cNvSpPr txBox="1"/>
      </xdr:nvSpPr>
      <xdr:spPr>
        <a:xfrm>
          <a:off x="852910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941D115B-2709-4F8B-AEA0-D045A4D5AF53}"/>
            </a:ext>
          </a:extLst>
        </xdr:cNvPr>
        <xdr:cNvSpPr txBox="1"/>
      </xdr:nvSpPr>
      <xdr:spPr>
        <a:xfrm>
          <a:off x="867198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D9E3B5FB-0649-4AFF-B045-5AD93D1A4A4E}"/>
            </a:ext>
          </a:extLst>
        </xdr:cNvPr>
        <xdr:cNvSpPr txBox="1"/>
      </xdr:nvSpPr>
      <xdr:spPr>
        <a:xfrm>
          <a:off x="852910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407FC3D9-FC8B-474D-815C-951F04A9ABA9}"/>
            </a:ext>
          </a:extLst>
        </xdr:cNvPr>
        <xdr:cNvSpPr txBox="1"/>
      </xdr:nvSpPr>
      <xdr:spPr>
        <a:xfrm>
          <a:off x="867198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07D45B7D-3CB7-4245-A082-DE5E3EC8D897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4F4E2D9C-65B8-44B2-9424-9645BB96C133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1D91B467-2B36-4AB8-A0F1-BAD77210BCC8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6395E0F1-64A8-4B92-A143-CDB2E0F3A48A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8CC3FCB0-9822-44C7-8725-728CC6E1FA53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B664BFF7-9BA3-4DDA-9CB3-B5421B3ED8B6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452C7AFD-1064-4875-9EFC-CF32B74FC963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5EC1EE19-106F-4B9E-B4F8-E59809CB8AA3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EEEA2361-E7B9-4A08-AB3D-67A85350CCA6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333664AE-95D7-4089-A8D8-8D41B468F9F0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F804FEB5-57D0-4126-9F9C-59D4C1605710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70385A14-57FF-45E3-A3C8-E8131BAD9DB9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6D0AA4A5-6D72-4710-96D5-A1C273EB4A07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353202D9-A58D-4B6B-AE49-5CA389AB6C08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A9BC845F-1CDE-4BB7-89FD-72A368285F8A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DE92BDBF-A90F-463F-9AF1-3B5877640322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046200E7-424B-4C3F-A385-0B4B8D8CF940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BA71A5FE-8825-4D69-92EE-FEA726BF94E2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58D11901-327D-49B1-8F0D-E59FFBE8F128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4D99455D-2840-467C-AD3E-671A38CA4F39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13BEBE6E-9FB2-40C6-996F-38A0976697A6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98396C8D-81B7-4D5B-955A-5B82317CD90F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FAAAD98B-D093-44E5-BCC2-A803C8B56BD8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04B3FEB7-C97A-4AF5-BC67-567A3130E7DA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B2C05377-1321-427B-B545-12D47BEFBC24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67162099-97F5-41D8-96D8-A5559EDA6E21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A3A526BC-B9D7-45D1-90EA-4FFEDEDF72BB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96B0FEEE-07F6-414F-9FE8-4CA8756A13A8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3EF6E936-B23E-4BEF-9A04-D1B393B82BC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3A6F52B0-DC7D-4310-B10F-225C13637846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EACDD639-A275-40AA-90A3-8A12F3BFC9AE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63F86ABE-0F27-471C-8CFC-D1E32237E711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D7B86D85-45A1-4986-BFDC-DB63AD7D5FC7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9CDBDCBF-549D-40BD-B4E7-393B3DBD1073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C98A7170-4581-48C4-B3AD-3E30249E470C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307BA082-5E36-4220-9765-E059B8F79A40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0D7C7166-C085-400A-AAED-973A6EA9EF36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9DFE5075-5DF1-4337-A9E9-CF47DBE1125B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F7DDCFC3-0CB2-4588-A593-D4970E347E26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0CADEBD0-8B1D-453C-89BC-870CDD0228F3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9B2C942B-6514-411B-BD60-692B84F04CD0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C77A8DDD-89B8-4011-A611-6BF7452C6F55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D59993B7-E960-4B7C-87D4-29CA44B3EDF4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D9F3C88D-F527-4EA6-BD5E-D02A824985B4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12EA70C8-2940-4F37-9BA6-B216D0A85AB5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CE508E34-D4FF-4A86-80F3-2617499762D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E936E77F-41E4-432E-B0F2-CB5D4C3FB70B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CA22E163-2434-4A85-80A8-B4774A5D3926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0384095C-FA50-4294-8355-E342612BA7F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0898809F-F987-457C-982F-B6AF3B098C1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C761E815-AF67-476E-BC02-B09C6BC63760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9EAD7535-363B-4C2F-834A-2F67AA2701A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3C55E5B7-DB36-4A2D-8E47-F0BA4A5B06C8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5D0624FE-3798-4D05-A585-16D631EC55D9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C1FF028C-B110-4B83-BF23-1E25A5D2E6A3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A7CA007C-5B4F-4C06-B283-E31BE466A69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D308560E-63D6-4441-80E5-4B9FB949183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203EF38A-8F90-4217-8D05-62E10D3AC013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713A3C65-C3F8-4BFC-B587-8C1A874158B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580234F3-59DF-4C23-A180-BB5832B2865E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3FA27FB2-F990-4B93-B22F-74E56D846D96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E09FB8C5-FF43-42F6-B0DC-0059C3E60BA3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A0EE758D-3715-4965-8C07-6AE6659A4E3C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C887BAF5-E966-4903-B020-448A3A22EAD1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2F4F8D8B-F66A-4C7D-B00D-A4CCF6575CF0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24D902AF-95EC-42C4-A68A-2ED25E68DF7B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6F7F8886-0AAF-4F95-8B94-0106CF220F2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50D96692-53BB-4C32-B365-73CA6BDDEF8D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B72AB6F1-84FC-443A-BCEE-FC78832CE95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9EF73963-3654-4166-A112-EA27F417C40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E23737F3-9B4A-4B80-8ADA-E6372CB4F97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8E531B93-10EC-4D99-9A11-A415AD1A505B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FDD55799-C466-44F5-A6F6-1BF9347D66F3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552815B4-9D36-418D-ACD5-69EDB426E991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B6D9FDBC-2CEC-4A72-A8E6-7E42CC4F5EEE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ECC75105-08FD-4A8E-B53A-D1D658E5BB3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11BD3EFB-746D-4DE0-98FD-7B63B8D1B145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27347A7B-ED2B-4573-BD5D-5E6495F0D00A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FDA2BE43-5F8C-4587-BB5B-92A657B27666}"/>
            </a:ext>
          </a:extLst>
        </xdr:cNvPr>
        <xdr:cNvSpPr txBox="1"/>
      </xdr:nvSpPr>
      <xdr:spPr>
        <a:xfrm>
          <a:off x="852910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D0FB380A-6DC5-4C12-B62F-0AB39FBDF05A}"/>
            </a:ext>
          </a:extLst>
        </xdr:cNvPr>
        <xdr:cNvSpPr txBox="1"/>
      </xdr:nvSpPr>
      <xdr:spPr>
        <a:xfrm>
          <a:off x="867198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43676B32-A665-45C4-9E93-C131AA37411E}"/>
            </a:ext>
          </a:extLst>
        </xdr:cNvPr>
        <xdr:cNvSpPr txBox="1"/>
      </xdr:nvSpPr>
      <xdr:spPr>
        <a:xfrm>
          <a:off x="852910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7AEEC67C-7717-4087-AC52-83A032F1C225}"/>
            </a:ext>
          </a:extLst>
        </xdr:cNvPr>
        <xdr:cNvSpPr txBox="1"/>
      </xdr:nvSpPr>
      <xdr:spPr>
        <a:xfrm>
          <a:off x="867198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2171F6F2-AB43-4E76-97F3-3B1F1B510FBE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FDB41761-DCC7-46E4-8ECD-1F08DCAA787B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36EB7C52-5AFC-48DF-8CD5-D37F8D51C1BF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FE1CB81A-65FE-4EC6-B1B2-3B1575851252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05E2F281-23C5-41DE-A297-CD2050C1B7CE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C55B85D4-53E1-4F02-A3B2-597A487CD7F2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BBF49BBE-EC06-4E14-AF85-035DEDCCC457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721EC1EA-DA1F-4598-850C-385F721E6FBF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2CAE4CCB-E818-48F3-8AD0-F154247DD835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3350362C-CCEF-4CD1-A7D7-86E55DEE5D97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C8AECF1B-A454-4D5E-8E08-5A100DA9303F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C6211BE1-D0CE-4C57-9CD3-CA233319109E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9168A280-E9CC-4229-BF1F-AC13EB2113F8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794C0961-0E9B-4977-A8D7-CF34AC8D4E0D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4C84FBD9-F102-4159-B9D3-D6C9A56308AF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876E991A-9F93-419C-82AA-1160B56DC0C1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AE28144B-C96D-4D60-8AB7-CC4D30C2B140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D236EC9E-A5F4-45B9-BBCD-EF1D6BD4E8CE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89D65AEA-D1C3-4136-BBD8-633CE4F71111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1A147D3A-DD48-4362-8ADC-04956FCBD53D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2F9CD913-D7E1-4FF5-B258-2A1720CAB778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F5055F80-664D-4E28-9565-216447C642E5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2DBA11FD-90EA-4C26-8880-AF022DEF8100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4464B9AB-5E2C-49E1-B8BA-74D4AF06A81D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EF6072CE-29DA-4640-972C-A5C67CE87075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2275C1FE-8C8A-438F-9E9B-6172EB0ACA15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3AC74877-9CAD-416C-81C5-5720A3318A1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D2933C17-9E59-4ED9-B74F-1AB11E100351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599304E4-FCED-4639-A76C-81ADC29EB8CF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BEC40872-4F1F-4E63-A668-E300C72AC028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451307DE-566D-4B23-AB15-6EE1E24182C4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4DEB6F55-E015-436A-9D1C-F21022151C1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5BB52696-3866-4849-8DCC-C245FB8AA307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7D7B6597-6A59-4020-A007-E2969E70E609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476385D8-7B51-44FF-AB59-06A4AF6AE478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38CE0C6B-736A-4881-A235-EAFBB9065E06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6ABFB6DF-4229-4AEA-9012-73B7F6DFA486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41EC3B00-2A0F-4527-A037-F57D67FC64FD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009A0431-54FA-42E3-9FB7-FD9B33240CF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09BBC759-96B9-4FC1-AD61-433A5128081D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DD2FCC55-7632-4C1A-81C7-3072FAA1F34E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CFB20EB6-EDF4-44F7-8F03-5A2F120A9E7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58B80C1A-81D9-44AE-9872-6E57B0324DF3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873142D3-5158-4C2B-A7A6-2FB5FF17EC4A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C2DE8F7E-1592-4F79-ACA4-6BC406F9AE84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4599CCDC-47C5-49A5-9AFA-1DCAF088B3B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C7B2A69B-D64D-4D10-B616-48C75B4CA1E3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F85BA220-41B5-41D1-BCF5-8FC7B7760B6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22473A91-7707-4C1C-BF98-D49603DFDB8B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3732F004-4204-48FB-B9F8-538CC0E190D0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AD3F1F35-FAB5-4093-B23F-F52CF223D09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A6C68475-528B-497E-8567-040E1C813D8D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9A7F1B42-9AB6-4F1E-AF48-717755A6C274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EEC4A464-9EEF-48E0-9D67-66E0C03A00F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F8798EEB-044B-4E34-81B6-4576ACDBDD8E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E8EBD4D4-2A07-4D2E-B162-5BE2AC73B818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026D8A20-FA57-4676-A24F-A3A2B80DF20F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75F9B56B-C34D-465B-A762-ACD636EB719E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4B116D70-92B9-427A-BA57-37A330DB7479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7C189983-E0F8-429B-B5D8-EF7D570CB02D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69934AC5-D3F7-4D8B-89AE-6055E00D76BF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FDDBB122-032A-4983-98E1-2F653CB14BC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906302E7-FB17-47EA-AB55-06E8019555D4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8F6C914E-CD4D-4215-BFD1-2CB865F790DE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DB4B087D-F18C-4897-98E0-B92DB7BCECF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3B1A1750-535C-4F81-A350-B78DFC49790B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99B1719B-316F-406C-89B5-3A94D0093C9C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ADD43410-B9FD-46C2-8164-A7FC14B4356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49AC2FA9-FC7D-4DBF-AACC-6B9A1AF9175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A462C6AF-5DD3-4494-AA58-F4259BE0C126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593104A6-3848-4218-9C3B-4A10837FE3D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6C9EA0FB-A5BA-4E9C-A628-0FA1E2B19B0A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CAFB05C3-653B-49EE-B5C6-EC4D99F2696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C2125361-9784-429F-8839-85550502E2E5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9A266218-F988-4B3B-8760-12BE72CD56F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54AEA651-57F5-4898-9693-2A2E09768648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648BF0C9-96CF-4206-B3BC-A80CD52C992F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20517717-4320-41FF-A345-5E44B933FB1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1FBD927F-F1D8-45FE-9B1D-627CDEDA02A4}"/>
            </a:ext>
          </a:extLst>
        </xdr:cNvPr>
        <xdr:cNvSpPr txBox="1"/>
      </xdr:nvSpPr>
      <xdr:spPr>
        <a:xfrm>
          <a:off x="8529108" y="523769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479C07BF-7B14-47E3-AA38-BC3346E31593}"/>
            </a:ext>
          </a:extLst>
        </xdr:cNvPr>
        <xdr:cNvSpPr txBox="1"/>
      </xdr:nvSpPr>
      <xdr:spPr>
        <a:xfrm>
          <a:off x="8671983" y="52376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95E18639-F009-4DF9-AEA3-80652A93D693}"/>
            </a:ext>
          </a:extLst>
        </xdr:cNvPr>
        <xdr:cNvSpPr txBox="1"/>
      </xdr:nvSpPr>
      <xdr:spPr>
        <a:xfrm>
          <a:off x="8529108" y="523769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BA853B97-2731-44C0-9442-1C5393CBDD27}"/>
            </a:ext>
          </a:extLst>
        </xdr:cNvPr>
        <xdr:cNvSpPr txBox="1"/>
      </xdr:nvSpPr>
      <xdr:spPr>
        <a:xfrm>
          <a:off x="8671983" y="52376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056E4E05-16CB-4ED2-92C8-8D6027B18896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564F4D11-664F-4D32-88CE-3A53142E8E95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50FE2C8B-C429-47DD-B090-7B2A97F4DC2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F763547C-353A-4C2B-8A56-7CC04BEFE9F1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A50C2043-14A6-4400-915E-8C6B84B2626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564394E3-3D8E-40E5-BD94-3310F7A70868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A7322879-E3C8-49D4-B8C7-D03695CA600E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F429A4E3-4741-4FA1-8A0E-10311C8A4CDE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4055A06C-8A98-4725-9A47-1A9B8CC3156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B80FC2F6-F1B2-4225-9EAD-CC4010B56707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5E4D91F4-FE73-4A2B-BCA1-36E305D98A38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92158A87-7324-42D8-A799-70BC2CF4387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655CB09E-E3D5-419A-9485-EEAD25DB611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1CB2F8B7-20DB-4A58-AC77-312B9761EA6E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BCD442E1-C228-438A-8BA1-370EBD8DF33C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3CD95238-AA9B-4B87-A09E-A68DD15324F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E31F05F1-E83C-4733-9BA7-52DECCA21A4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BBBD8310-AC54-4FD7-9612-410811C70567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A9F74ED4-B369-4044-87F3-10531C7A8300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9F77EC9F-F474-422D-875E-358552633AC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1FDF1D05-DA6D-4878-9E92-13F47E8570B5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50D509C3-1145-43A1-836D-88E4123623C9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4967EFFD-C05D-4BDC-A852-C71CA0FB49F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0F30F5D6-13D6-4F9B-95A3-594489D3963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2C6BDBEE-91E3-4EA6-A5AC-9746943011B7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0D942E36-C75F-4E88-A83C-2D490C848AA6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C5B327FC-63FA-4094-9894-20325547EDB2}"/>
            </a:ext>
          </a:extLst>
        </xdr:cNvPr>
        <xdr:cNvSpPr txBox="1"/>
      </xdr:nvSpPr>
      <xdr:spPr>
        <a:xfrm>
          <a:off x="1141835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27785FC1-1E39-408B-A42C-3524FF108B89}"/>
            </a:ext>
          </a:extLst>
        </xdr:cNvPr>
        <xdr:cNvSpPr txBox="1"/>
      </xdr:nvSpPr>
      <xdr:spPr>
        <a:xfrm>
          <a:off x="1156123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F81F7B93-1BEF-41E5-B521-25786111FB21}"/>
            </a:ext>
          </a:extLst>
        </xdr:cNvPr>
        <xdr:cNvSpPr txBox="1"/>
      </xdr:nvSpPr>
      <xdr:spPr>
        <a:xfrm>
          <a:off x="1141835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4C6A3FB7-81C3-4799-A101-EC245BC0B83E}"/>
            </a:ext>
          </a:extLst>
        </xdr:cNvPr>
        <xdr:cNvSpPr txBox="1"/>
      </xdr:nvSpPr>
      <xdr:spPr>
        <a:xfrm>
          <a:off x="1156123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DDA769FF-7D49-48B3-A3DA-6515D927ADBD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90D4173A-2356-45A3-8151-B8452082E4F0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95EEAC0D-E9A2-42E9-9D68-D81AF2A1111A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D588FCDF-DD54-40AD-BA75-3D9176F35196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9412EBC9-9006-482C-BD5D-466176C0F9F8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55FC7AE1-0CFC-45A3-96E3-D29F29B9F901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9F2F4FC3-22D2-4847-87E5-CEA2B41A6B13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1D1801BC-88AA-4BC1-B1D9-F69B5E9E97B0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1CEFDCC3-D509-4126-B51B-5B414E96D939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3AF2C08E-2874-468F-9ACD-A9F68437FFC9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9F52F77C-AE36-4BB6-AFAD-140C3FC3EE8B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67081EAB-32C4-4F1C-9E03-E3E25E54310B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CE6CF8D4-48CA-4432-A29C-E7052E6DD30B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43ABCCD7-0489-476A-88C5-08B33C2B5471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D586784D-86FC-4C11-B99D-4A562577CB84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F5EB5ACD-2312-4CDE-97AE-7B525D4A1251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BD7F1F5B-0D9C-460D-88C3-90243ECCA5C5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2797A8FA-4ECB-4AF9-A048-514BA4F75629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2FE4EE63-4A5D-44DB-AAE6-8371CBE84FEF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E7F88E3F-FCC1-4251-8D2B-88149DE8DDB6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2CD5DB03-834A-4B09-A4B9-D0A1EA1CDF70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B3AD2F0B-CC28-4C57-8DE7-649119FC3F43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F30C9C7B-7E56-467C-8EE3-CA8D10780627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6C7A29C3-0080-4C92-A8D2-298870FD75A3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73BABFB2-F387-4234-A645-3E50292EF35A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09328A17-9AAD-406E-A455-37915EB7C497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E6BD066B-3AD0-4ACD-9888-AF23FA059F65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1C34D44B-3AA4-4058-9947-A9D78D83F17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B07C4B45-D37C-453F-BD27-30E153D037E5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49AD35E6-4A69-44CC-A7AD-41CBD3183C6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591686F3-76D5-444E-92D6-F0391A865FE3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E6A9D69E-05AF-4F05-8DBA-06D913AFFD8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59944AC8-5433-41A8-9827-77604DF1A624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A6727CDD-9F9D-46E1-BB0F-A1CAD489D2A4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A0E78438-8D6D-43B4-9A89-790197FBD415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613C6836-E060-49BB-8D5A-D69C83ADD346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67818DBF-A84E-4F51-8768-5A0AD538B11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6FE2D4E1-8E9D-42CB-8E43-6F39DE1C52EC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8198E252-89B3-43A2-8AB9-A0024C1F27F4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71ABEAB3-08DE-4221-A0CE-90D5696CF128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B04CDB6A-C61E-40F8-889D-5BB20385660E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A86DFC6B-67A9-4BEE-8522-3A60BC2D9632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3DAAB916-ED79-4150-A73E-5B7BC1F618BB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C2C1F795-94AC-4B20-9A38-4906B9AEA518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A48D2276-0E47-4FDE-911B-D185DD354ADF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CD8CC78E-979C-4475-880F-88E9B864281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564D9FDA-1B27-4060-947B-6E7C173DF5B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FD585EC5-44E3-4349-9CD4-88F9F19E53ED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B4D00CF6-C38D-43E4-AEF2-5551B912197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EFA3276A-5190-4D3A-85A4-6931725E1D04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2708840B-7572-4E2A-84D0-793A5C4F1073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3EBE2CBB-1E82-47FD-BB38-0BBB202756C1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75884A74-9299-4E11-97DC-DBD12414507B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AC397AE3-3C58-449C-A34E-D6F8F0FD4B2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5938859E-6D43-4C0B-8A08-D3AB5D5E5B69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D0D9C6C2-42C6-4D3A-AE37-4DA51E1001DA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1458E15D-136A-4AEC-9F63-04CA6722BE11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978B09DD-8AB1-41A7-AF5E-BBDBD3CA128F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184E996B-8BDC-4A94-AE10-F19D22A3D55F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8A87D7E1-8910-4FEB-93B3-21166CBD79E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8E077E88-6560-45F4-805C-80148A6B6589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E5209EA0-CBE5-4FD7-94E6-FA5E0BAACE7C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ECB3B47B-2ADB-4562-9365-126D9871532F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5BCFE228-3033-4193-8858-2DF135A32710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BEEEA64C-209B-4C08-9B24-6594B72947F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F34D21B9-7F07-4889-AE43-4B7257D697BE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0782F6B6-9CD3-4661-B3FB-6A1FCCB32E9A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24D61ED3-4240-41F6-864B-819A66235BDB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C7165A82-C190-4210-82C1-CB9B1D72B646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C47A2F3D-328A-437A-9562-096A715BF6AF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97F0C44B-8A02-422C-9D77-04F76A0FA974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1401E499-FB54-4180-B323-DA2746FC43BC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CCC8F407-F7EF-4516-BE56-E41D81C56DA0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F38F70E4-9745-4CCD-AB56-F0A0572E0314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8D0289B3-DE78-4E02-BF12-0CB34753277C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54DB91D0-7548-48DF-99FC-FF8D1EDC025E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8BC9FA1-CEBB-4BD8-8201-06558EF4D694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0C1B2125-265B-4AD5-8B74-C7D3EA32C6BB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28DA701F-8C01-42BB-AA8F-E645992F7268}"/>
            </a:ext>
          </a:extLst>
        </xdr:cNvPr>
        <xdr:cNvSpPr txBox="1"/>
      </xdr:nvSpPr>
      <xdr:spPr>
        <a:xfrm>
          <a:off x="11418358" y="527579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50E9D083-2CCD-4422-BF77-2AF4818F49FA}"/>
            </a:ext>
          </a:extLst>
        </xdr:cNvPr>
        <xdr:cNvSpPr txBox="1"/>
      </xdr:nvSpPr>
      <xdr:spPr>
        <a:xfrm>
          <a:off x="11561233" y="52757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4E5C30EF-4289-4CE6-952A-C847DAAAA1CC}"/>
            </a:ext>
          </a:extLst>
        </xdr:cNvPr>
        <xdr:cNvSpPr txBox="1"/>
      </xdr:nvSpPr>
      <xdr:spPr>
        <a:xfrm>
          <a:off x="11418358" y="527579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A4F14206-9712-427C-8B24-086E2776AB07}"/>
            </a:ext>
          </a:extLst>
        </xdr:cNvPr>
        <xdr:cNvSpPr txBox="1"/>
      </xdr:nvSpPr>
      <xdr:spPr>
        <a:xfrm>
          <a:off x="11561233" y="52757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61E18D84-FEE6-4D15-A568-F4A531FC3FEF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BD824B6E-7A5D-4FE7-A04C-0F97458C62F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E88E5E4E-034F-42B8-82F3-BFB4A996B08C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AA3C9DA0-2F44-48CD-87EF-7058784F920A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358E3E67-B9B5-4FD8-826D-8BF4F84F071C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DEC57370-5E18-4930-9E8D-A819503E2A84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0398DD79-1E2A-4624-AF11-75433753B61A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E1BCEDEF-A690-4781-900B-B9D6236920C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16975AE8-4319-4BD5-A34E-FC4A34B86139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4525BE08-15A6-4B58-8BBD-2B7DA84D171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6F96E743-B29F-49AC-B618-23176CB30A8A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B6D486B6-E173-4AB8-B4F1-AECBF33C486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F4E8FED8-52C0-4BBF-9A74-6970E1B35DEE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EB7FE082-57F1-4E71-BB5D-24A54F15F312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35783B9E-E24C-4189-9044-0840F2534C5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C57C805C-FCF2-4283-BD73-2DA115368DE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5E1D3B31-C679-4863-9BB1-F37D4212D3D5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0A4B493A-11D9-4352-9E7E-D8D74870D0F1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589E1165-50AA-49EA-A034-73D573C9858C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D26CD38D-19D2-4D65-914E-ACC4C95DBB3C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11A6501F-9547-4ED3-BA96-CF7201727CF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4CAB4859-DEC6-4844-8D34-FAC6C02E925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035EB6AC-C2FB-4FAE-9B64-0053136A0AD4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F0A784ED-9BC7-4426-A8CB-01B35D93E392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87EDA987-C4E7-4B1B-9DF5-8C521A719662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0178AE36-4D1C-485E-96F0-03641476000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F87348D9-56FB-451B-B397-4FD348A86210}"/>
            </a:ext>
          </a:extLst>
        </xdr:cNvPr>
        <xdr:cNvSpPr txBox="1"/>
      </xdr:nvSpPr>
      <xdr:spPr>
        <a:xfrm>
          <a:off x="11693525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90E53AA3-2C02-4A46-8BC1-5FF14CF414FA}"/>
            </a:ext>
          </a:extLst>
        </xdr:cNvPr>
        <xdr:cNvSpPr txBox="1"/>
      </xdr:nvSpPr>
      <xdr:spPr>
        <a:xfrm>
          <a:off x="11693525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59AA904E-7E90-4BEF-AF49-F89A955299D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526D81E2-2FF7-4D1A-9028-518FAB3F9243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410F2486-F5F6-419F-98A7-EFDA2DD33E8B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94E19B9D-D371-4685-AEE5-CB31CF41F944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52A5C3CC-AC23-41D0-B6D9-4627EA1F03DD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FC0C06D5-8ABC-4A34-9C9C-1B519E4F8606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08AD842A-7FBF-495B-97F2-28FB8D877109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8BDF1237-F863-4498-8A67-A2B940919EFB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68920526-00B0-4057-B55C-733994781917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D928B51A-69CF-4067-8B8A-0811A527CA4E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22685375-CCB1-4B9E-93DD-188097F01221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EA1D4DA7-0FC2-4C85-AA56-9C6F8738993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84EF75E6-2A7A-40DA-AA44-BE57541D11F8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C33D799E-6CFB-4A51-AA3A-933F88FFA28A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510F8A33-4208-4D9B-B231-D5BC8B3E1C92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54AB7DE2-C845-48A0-AABA-5DCCEC7C53F6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C00FAD43-1ACE-4F33-B588-8BA9A4E7D31A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BCF90C9F-E63C-4A0A-8A46-37DA35049C97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39001D69-1570-4953-B35A-DEE341FC523B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4D2D389F-531E-4F7B-84C4-CCD3CEA5F7A1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0C2A1635-C465-4652-A312-45382C2F7C85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084B9980-3C3C-4885-A334-B412BA3BC711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AAE56D4E-8C66-4C94-83BC-F9864BEAE57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3BAE5413-D5F6-4BAB-AB90-9A96C3DBA579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7499649E-0E80-43A3-A47E-C77CAC83DC37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658C634B-0CC7-442E-BFE5-EAAC2CBDE58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A6BB8706-616C-4F76-8F7E-0ABA92AC6055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AD49822A-7F7B-4A9A-A84D-E758CED8C7D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FEE8E135-4915-4250-8CD5-AF0CD7FBD794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0998DD91-5EDD-4F6F-9D40-BF51DD1B01CE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EAADA210-227A-4DD4-A8C6-10F68B67263A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45E9B655-5EA2-4C12-A554-5519F36766D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07A1498C-8B35-4E0D-85E2-89C1188D87F0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CA46875F-927F-422C-8258-D95E6DC497DB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F197446E-05BE-4012-9531-26F2E01A0A21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31D9AF86-B39D-46F6-8F3F-C18DE9B0ADEB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57E1AD83-AA04-4569-80D8-0432397C5AD0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DCD99A0B-8BB0-4B8C-924E-0D7FA33B53C1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55F6A633-EE38-4F7B-850F-B6DD6BD7B254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8676B149-B472-4C07-B695-79594D4E3414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D5D3B360-BE6B-483E-A2D3-BF3A8B2EA847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53D08A23-03E7-4CB6-BB4F-C492E9C9FB6A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E0A55575-63A6-4D23-B865-BA9729CC82C4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8AD5D1B7-F50D-4FE0-B933-0EC87695176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2061EE85-BCE7-42A2-AD15-1596EDBDB84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BE2EC785-A550-47E0-AC60-69AC9A4D408E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3AB237B1-ECA0-49D8-A412-C519EDF33D78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79169471-C630-4131-BE2D-1031D5B19454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41C22A42-319A-4182-AD23-9E0547FC4E9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FEC99233-449E-4024-AE2A-7759E447362C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88145652-0790-4BD6-8E0F-8BA6B4992C13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778C3C7A-5D9E-47BA-BBB0-83604D71EDC8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3EEC8628-B243-4612-8FE1-F6BE9B96CC2D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05E52F13-C050-47B1-8D8A-24900AC6C041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38038238-1710-4D9E-B1C2-E0388F2F67C2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0B28ACD7-F414-4FB8-8529-E6716884F908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80583C2C-3097-4085-A7A8-15E9F0007FAC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F3908759-26FE-4B02-8EC2-FEBB54101798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CD217114-1B60-420F-A52A-89FE37145D00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320518D2-3743-4F71-86E5-D45A0F3176C4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3F53F038-ADF7-4010-AE2B-19ED54001B0B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BF161A0F-B8E4-41C8-AAF6-085F362F5B13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C5E28884-99BA-4E1D-B230-3A7B2F7C59E5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0E4605B4-37E8-4FEE-B009-FB4264CCA18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52C5A16C-367A-42A4-B7CA-0920DE9D352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6FEA23CC-6D6C-4163-A5B8-703F54E5DF4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CFA68715-9959-492E-9FA3-8CEA7557005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81945EDC-584B-478C-875C-DB8199829366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7F069021-6863-4A65-BE17-E81B521B3DC9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E9CBEE8D-4EEB-44DF-ACA1-7AAF13290C2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EB1B054D-4109-4FFE-881D-0B5F37FC1892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78A38FC4-E974-44FE-802D-A1675DE44E56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D4153638-6A8A-441C-A58D-C85CC3B57666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064B7779-ABF2-4973-8D8D-964E35F00AC2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8AB7D41C-E534-4343-A7BF-6DFCDB9AA049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9A1CE213-0235-49D4-BABA-9FF53B5F8C66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2533FFF6-B8DD-491C-9F09-E9F0CE826D47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3AF4A1EF-B156-4753-9177-76A1FA8F8B54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0C85F7C6-3465-42FD-B288-BD387424BC45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E447605D-C8AF-4E7D-A8E4-93CD77E4193C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8E45D6D9-C835-4BE3-9C60-AF5009D50906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1755751E-39CC-4533-8AAE-23312D10BEC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C99217E0-2AC2-486C-813B-0262768AB484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83CE27D7-69D5-4855-B2A5-5E126A957CD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02D3572D-CBB9-4B74-8D13-E08C88D65C85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C3030281-23B7-43D3-9211-F04C0D89CD5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A9E3E003-B0AB-4585-B86D-7A9B0F10AEFC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A71427F9-645A-42A9-B810-9D7D170EF12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682D4B3E-BFE7-46E3-907B-BF3A4E2E9851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10DB8A75-7CBC-4968-8DE5-7FE102629428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FE99F2AD-409A-4B40-819D-518B5E5ECA48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4F5A1CA9-2727-4ACC-9168-EDE92BDF1DD5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8BE1BA23-AD18-41CF-AE8C-DEF78E676567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742EA9A2-EE01-4346-A92D-4D5DCDC3A592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06647918-CC22-43CD-926E-7D9C92D9835C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B12C7942-C2F0-4614-8BE1-BA87CB492B1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B155E118-AA33-4016-A4F6-E4C4B76377BD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EDD739B2-8388-4B48-82E4-39523F63272D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C88ADEEB-B150-4B44-8803-A607D85A5D8C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77F16775-7FA2-4D6F-A13C-DE533B5BC59D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A9BE7F27-71A7-470A-928D-725E2B77EDC2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56610C37-2F4B-46D0-A9F4-4B7AE9C3D8D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5BB1C58B-C824-4954-ADC7-4F0901CCFEDB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A772A86D-9793-4714-B690-A20F271B50DE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E016E22F-8854-423C-98B0-2BEA640D23E7}"/>
            </a:ext>
          </a:extLst>
        </xdr:cNvPr>
        <xdr:cNvSpPr txBox="1"/>
      </xdr:nvSpPr>
      <xdr:spPr>
        <a:xfrm>
          <a:off x="12328525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4</xdr:row>
      <xdr:rowOff>2009775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A8367666-ED74-4134-90B7-10A1130BAAA2}"/>
            </a:ext>
          </a:extLst>
        </xdr:cNvPr>
        <xdr:cNvSpPr txBox="1"/>
      </xdr:nvSpPr>
      <xdr:spPr>
        <a:xfrm>
          <a:off x="12471400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16B8073E-E076-4AC3-A693-9C8F2CFF8ECB}"/>
            </a:ext>
          </a:extLst>
        </xdr:cNvPr>
        <xdr:cNvSpPr txBox="1"/>
      </xdr:nvSpPr>
      <xdr:spPr>
        <a:xfrm>
          <a:off x="12328525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4</xdr:row>
      <xdr:rowOff>2009775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360E3952-D1BF-4AA3-B7C6-94C7129F27EA}"/>
            </a:ext>
          </a:extLst>
        </xdr:cNvPr>
        <xdr:cNvSpPr txBox="1"/>
      </xdr:nvSpPr>
      <xdr:spPr>
        <a:xfrm>
          <a:off x="12471400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3306126E-083A-4930-B8A9-809742F20F31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16A565B8-0A75-4BD9-B512-8E46F06F6755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C85A3998-0197-4B14-BF47-FDD37025F7CF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95F91E0B-A059-4C2C-9DC9-AFC0952ACED0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9B22F822-BE19-4A7E-AB97-AA9B6454C752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CEC3A102-316C-43D7-B507-012453C2B52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B6411E3D-BFDD-4DA3-90D6-CD0FB804219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8055B55D-ED8B-448F-BC1B-9899F5C6F60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BBDD72C6-0E1A-47EB-AB26-447041809690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1310D7B6-F70A-46F6-AECF-89F5208E982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A1E8B123-CFF2-4A2B-A33A-15BEED7A9605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0516C16E-6841-4C05-887A-B9795E5776CE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47666F93-3372-4E86-913A-ED1914BB2D38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E350537B-6C74-45A1-ACAF-EB6A639C957E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76C470C1-4109-433E-8813-C93F01DA348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BA640E77-8683-4DE3-9EED-F0C68717B889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E31482FC-8D0B-44DF-8125-0F0504A457F5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61F621F5-6038-43FB-9A31-5183691CB10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4E9BE35B-487A-4059-898D-03CBB1FD56C2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6FEC4734-0FFB-4BB4-8DC7-0F2BE3AA317A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9AC1255D-C9FB-4C77-ADDF-EDD4E50A6296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4333507C-1054-48B7-8E48-5DBA83D2E1BF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B55B941F-C115-46FB-A455-8DC84F3208BE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E02C35AC-AFAE-4DC9-8BB8-E36B3125584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773CD958-EB0E-4D00-BE35-9F5A7B781581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DAA68AB5-344F-41C2-8510-5FABB38F3D27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7EB09C2C-3CA5-4B25-93C7-CAB279EA648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898CDF8A-D9BE-4F8D-A592-8BEA030203E5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67FDF8A1-32D5-4F58-8E03-7F8D2EC05B78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99B07579-913C-4A22-82D0-2B1652CDBC90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27FD0CA0-DCBD-4E7C-B0C0-77B69A9B0FE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FDD17330-067F-4311-9A7A-693781542A25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E3E84E3B-5FD6-445A-93D8-60DFB7F98F2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8004C0F6-172A-4CD9-AA6A-5F6EEA1E59D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F5F7C565-1DDA-444D-BA44-79D4CF0F2C34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A18F13C3-BE06-4114-AAC7-372342A3B170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B10D1745-1C55-42A5-9F06-C7A21D9C77A8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14F220F6-A1DA-45C8-A9D1-906ADA01ADAC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ECDAE30D-8F7D-4626-8AA7-22F9FAD19184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E34B47BF-8D02-4F1E-ACC0-979835FB5E7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0333D695-4BB2-4CE3-89D7-E3E70C55219E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E62281F0-5EBF-45E1-9F92-F1D325CC1777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97ED5DA9-708C-4F03-919A-45CB2D9246C3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FC53B978-ABF1-4BAD-B004-C263BE31AB8B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886951CC-D698-4B8F-AB9B-F9B880618AB3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4C07EE71-22D3-4F7F-9E2F-A3E6BC4B8061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4E31CABF-BEA3-4136-9FEE-36DB94CDA094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C182D1C3-F844-4FEC-9D12-528ABE2ECE41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E08EEDE4-AA49-4D2D-BE38-A30F360A1754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F806C7A0-DF1B-4506-B5B0-B47D68731992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6B56FD01-8BC7-47FD-970E-1F8E798FD160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A5B81E8D-5133-42FE-B119-565580190D5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3716A831-3A7E-4862-990C-74AC9074447A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BA6840A3-0137-4F61-8A35-671AF689BE5F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4258C37D-7D3F-4A71-9DB8-59ECC1B00FFE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081F172A-FA41-498B-9F27-4713A0441DD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DE2FB6DA-6C3E-4BD5-809F-D828396261E6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EF3C25B1-E7B2-4B87-B0C9-0490C154F5DD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5C8C32E4-7802-49D5-A6CF-02DF0A9F4FEF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4BB7842D-1EDC-4259-A4D1-BC23E415F680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5C16C354-464B-4720-A18B-6B7E33A1DADB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B72E697A-C9BD-4E2B-9B68-DCF30AE9869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F4C363AB-CAA3-41A6-A5BE-A1C0E3612251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6133FF06-B299-46C1-A7D6-9F6260773B32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3ECF8A4B-2037-4274-9C7B-85B83E12DE90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C25777A6-649E-4912-A3FB-93E6A480285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5E9CC61E-5319-4143-8740-3CF342CE05C2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94172A9F-B463-4252-B8D4-B4544AE20F1F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EB1B4B4A-3FFD-480B-A780-ACEF65714CFC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713FCE21-885D-456E-A42F-CE98C05CFB41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F44CA943-3F5E-4D1F-AF8E-A7AC5D57681A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A3FB5D64-EE5D-46C8-B673-C9F18223072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73055124-6808-4719-9F51-0B081284D062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08333100-6D83-48F7-AA1B-1D8490F4A75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A931147D-6310-4435-81C4-9AD956C72572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79B487E6-7F92-41D1-96FD-E6D49F36FCFD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4D686A9F-1796-4A22-BE5C-C8EFA179EC36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B5751FD9-4ED4-45EE-B772-2AC90CAAC73A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73C7168B-EF36-48F6-A9BD-358906B387CF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EF20EAF2-D3DF-4031-AE97-B137FEF35E55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971E4FAE-818B-493C-A05B-B4CBD521C3EA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8745A67D-D89A-44AB-B580-8567A62E4734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0DE41754-639E-4A10-974C-499F3C6F2E6A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428C9BDD-9986-465D-8293-DD9DCDE25E1C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A3263358-19F0-4C7A-8711-3EDA11ACE3B5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BBEE7031-DF8D-4F4C-B2DB-151292E55B8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62F2ABE3-DC37-4B8F-A005-312FD681D931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FB50CAAC-DC88-4290-8713-924FCB12EFB2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802D1301-DA3A-4EB2-B2BC-4145750F197D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3DB5A816-5576-4BFA-9D18-C399230F438A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7ABF821D-05AE-4B9E-B5BF-BFB5D03E02D8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8F7BC0C0-6F33-4775-B0D4-7B615708024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4EBA7DD1-0341-4C23-B840-EF36BC8C2C16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CBC73157-BF72-4DE5-852C-374C21822B25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025E8A56-D3D5-4EB6-B3CE-F909C5BC988E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C8DD8FF1-B2D4-4806-AE5A-1B5F0BD57074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E4AB76B2-119F-495A-A562-E96CA009C20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46BBDBD1-D577-4E4B-B75E-6F52D16DE147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C779A6DF-C542-47EB-B060-E86C20E63A39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9C7DC790-980B-4519-9F19-28A89CEA610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5CF3ED54-CA95-4DB7-80DE-F50828FA8D04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50D24DAF-5316-4569-802A-0080036AC05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9EA1568C-3482-4FC2-B670-A679DDDD70DC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67F9B50F-85C6-4C31-9880-7C2AB45E1A84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9A859F2A-B162-4C16-8EDF-1B4F599B4D8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E7083060-2B49-4ED8-8DFD-5EF312948C7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B2A05269-F37C-4B48-AC05-DF2B34C4626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976BC8D6-136B-492C-82DB-5DBF981982A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52220420-36E6-438F-947C-3906C5AABFC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328ABD27-BC4E-4080-A659-15353354755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72EE781C-CAF9-424C-B186-9934E064185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4577DC5F-FB97-4350-9073-3D3D5448AAA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FC3099A3-4CFC-4423-8DF2-0A28D34771A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E44B47E8-943D-4ECB-917E-BBA01B3501B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78499B99-5BB3-4244-A5BC-897DBEB6DA3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E45A79FF-50D7-4BE1-88EC-13FA2BE5601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B22A90FA-2DC5-4B64-8FD7-2F281E7DAF6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86E5E3B3-226A-44ED-B52F-1521E6C903E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8CC2BFF9-9B9F-4E3C-8ACE-7D35B85B915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9C6D787B-A96D-446E-8FAF-75EC6ACBA03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EE65C8AD-BBAC-44FC-BF7C-20C208D71BF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44A7BCF2-330B-4337-9D09-EC866C899B2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0C2A0372-728D-42DE-9524-0B5D27914A5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1611760F-0C05-45A0-9266-0F28AB3D74D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6F697C04-06BA-4E9C-9C7E-93D49D54204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CCFD0FB8-4210-4562-AC7E-81570CAF495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9771359B-94E3-4899-BC8D-8595BD03270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2A232C79-B764-412A-809A-A679FC8E109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FD734CF5-8CEF-40A0-AA9D-C97E8D529B2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ACCBD1E2-86BD-4DDA-AC4F-BFED899CFB1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048C67B7-B374-4C41-AE36-D35C5B925A1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0BEC9259-F972-4F34-8BCB-88E4E8AF3F5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96578280-64AE-41F6-BCBE-64DE0566986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91233BC3-13A2-4347-A6F6-0F316DB5F99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64C39C76-74E1-4C86-A185-3BD269B35A5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D2FA7463-7834-4341-AFF1-81811374B3C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8039DF0C-9118-486D-A7E0-D14EC1147B1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393D6062-9AFA-43D0-A8A6-2A7602003EC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F5F2BD16-A7AC-4D95-9C1A-74A748641CB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15442958-E325-4818-A341-EB07D4ACFAD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A84E09B3-EB4C-471D-8631-397890EF7E6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F28ADD94-9CA0-4F8E-B877-AB295CE79B1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943A6C34-B9CF-42B5-8751-318BAF6A3EE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6A58B540-F62B-45D3-94CF-075EEF652B9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C0987788-4303-46C4-B4BC-845D77E21C5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98A13348-97D2-4F67-BD8A-9284D2979ED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0B2977D8-4B76-4400-A8A0-FE26B74F14B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CB870264-BF45-4107-B284-168F67B50E0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6BDD8EBF-72C7-474A-AF08-1F21B1A195A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9A83FD21-2A6E-49A9-988A-DACC5106F31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C339DD9-08C8-489E-B932-35B085C9E74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3A66482D-010A-4A1A-A004-C1EC3C98555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9CD2CAB1-622A-49F4-BEC5-61E2C069598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6898F1A2-B6E9-4FC6-95C9-E6303D19042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9895ECAD-B13D-4A24-BFC2-BFF798894FF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78848D2A-A646-40C7-A2E5-4B76857EB59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4E4818C8-E07A-4701-B6F4-A46D86BB62E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36D2D2ED-7832-4DA5-ADEA-0AE96CB0FAB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D7A7F713-9957-42EA-9F7F-D3D4E7DE35F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BBC10761-ADE8-4FBB-A674-6A9E9EA2EC7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29EE0C1A-5C19-459F-AA1E-DE0E83B8EB5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4B5AFD6E-5275-4F7F-B706-3EDA817CB76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8A2156FB-65A9-45BC-8BD6-BEAC3652004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E9EB6809-EF67-4D49-B485-F4B68F57FC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8B2622AA-8439-4523-AAA5-232E08E79FB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53E64033-22E6-45E6-84D5-988581B6652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2AC90A56-40EE-4F88-9857-43B21A6E502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66451D2F-3AE5-4137-9037-B74F5A8224D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D1DC8766-ED34-49B2-9F5F-0A2790A23B7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D7D9BA55-E154-477C-AB30-50FE19580A5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311B6CE0-D93C-4109-B78D-900CACCB436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F4117A02-38AD-478F-9B73-C42062F56B6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E0659AB1-0C9A-4919-BB02-E066A5AA3C0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3C96CFB1-35B6-479D-AF5E-3E796410D53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72DA4299-1518-4819-81D5-78F70479D8F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0D55BAF8-289B-4785-BCB9-5C519679B4A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06E03661-1949-49EE-A239-241255DE5C6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D9F4FC44-883B-4574-A686-E34276FE782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C534C9CB-96F1-4E1A-9731-C1D19D3E3BB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7C9B1FD0-56B4-4543-A571-B323D93257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0F110F10-F37C-48C6-AFA2-938C8C99C38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D3B7C45A-769E-474B-B49C-083C4A095F1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DA1AD9DB-AE64-4DD2-BAE2-E4A03C9F55D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D14083DA-488B-46D2-9C4C-B7D9590FDF5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A2C91B82-D6EF-4C48-B4B2-53C4C062EA7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2B6CFDFA-FD6E-4A27-A1D7-D610F8814D0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A20E4F03-D863-49F4-A265-B236E8B5550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992F78FB-07A2-48BC-BA4D-7C4AB27138F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6FC7D1A5-C1E9-4543-B75D-3393F4779FF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8B8A60AC-F7A6-4203-8156-BD86695C72A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CB400A13-2E9B-4F90-A8CF-63AD52D4FA8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78C52BF3-144B-4BAE-A423-5B92A4A7D2C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663DEBAB-B44E-4A9F-A599-7F2B46D2918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55046BD5-3AF9-4A59-B564-907A526E56F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E1BF40ED-5DB5-45D3-B0D0-58FBD0FD92C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81F0FA3C-7899-4A09-8930-9B5FB41DD87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8099D5ED-B536-4528-B68F-C6BD76A414E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8F6E0F3F-4065-435C-986C-F0599A90080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431A058D-1417-417A-AA20-E41DBD2B5E8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CCFA0AD1-5201-4A38-B71B-051D4C2D184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5156D245-EFE6-4AD8-BA63-4A63F723F3C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0AB3933A-37AD-4132-B863-A12E5DCB05B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8C921974-F3E0-4929-872F-449F0FBDF94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7976EB6A-47CD-4F28-8D1F-7023D898060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1810FB61-A19F-4F14-A0FF-061E363991F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D7540885-5D56-4EEA-AFD7-21C25E4ACA3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2B548E04-4885-4914-826F-D6481A3084B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949447D2-C0B7-4A14-8D28-F71A5E89AF2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0BC663D9-B0A4-4552-A341-00995B5152A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3EAF6C2C-9653-4202-AF6C-92EDF0D8064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886F4439-F4BF-44F1-BB57-F113E1C8E67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473AB250-C72E-4741-9313-DC1F628D108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645E7C11-CA04-48CE-A200-170552CE9FE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395CCCD9-94D5-4CA3-8B0E-9D713E92AC3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C646384E-0081-464A-9F63-D288EB44E5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CCAC2A1C-BF24-4B7B-AF94-B99DB148409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C8E3A70B-AB21-459B-AE1D-FC64AD474E6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F9136141-3D94-4FE4-879E-AA1ECDF230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1A15309E-2F97-4BB6-AD99-37458E0FFD6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78663B9E-E22B-4563-BFAA-EF6A6BE5A35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8FB5BB68-27F3-46CC-9234-5A5AA7A7163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AC190425-84BF-43F3-9AA8-338A2469882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786CABF6-BE02-4BDF-B463-3F51E3211F0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09DF6963-6862-4DDA-A339-0BF6DFA4545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D3EFAB83-C47A-4F37-A0F2-3562C6E53B2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025927C7-644F-4ADC-84D7-0AA84D8A841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9103121C-D6B0-451C-A567-0543C81EB91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668C6218-5935-4337-868F-C74D6E8815B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8A88CB7F-4C1E-4CD0-A32F-5AAFD58B9C7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9CCA3913-E0CA-47EB-9E31-9F3C467BE8D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3D41F430-CB94-4F79-AA2E-FC6E4CFBFB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A8DDB4B6-1024-4E58-9F32-8ABE91ECED6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636A589B-86BC-4FAB-BAC0-8251ED349C4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7C23E20F-98B9-4D7E-99B9-D7E3B49923F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76F2A36C-DEB1-44D4-B582-8FB51E0D4B4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474649A0-C18C-4A48-A755-7CB7ED31356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04244147-CBB6-498A-88D3-169A9FE85AD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79823A80-D5D6-492D-AB5C-6A6D4601FE5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63BB1DE0-5287-41F8-A12C-167B58CD669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6F7D4BBF-D55F-4813-A21D-B580265391B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BEAD8AC3-CB83-4762-980D-0AEB80F2C1F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75D5BB7A-5085-4A1D-9447-572CD721017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F0C97E46-B6AE-4B0E-AE97-335F6185945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BFF144CB-D152-432C-9B4B-A1EEC70B419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D837F3E8-DACC-4883-B59E-1C3785F862E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2070F8BC-D846-4AB5-B4E6-D541A4294C1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4674C6B5-E8E9-4920-99FF-57CC99AB74A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B5F1ACA9-5107-49C8-88A9-8D0BE44B7F2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AA4E80C0-C734-4588-88FA-17E673515B2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5E3AB0DF-C86F-4190-BF78-2A73523266B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31A69A88-5ACD-4C4A-9E50-CA17D04475E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2B1596A6-DEDD-4D9C-9E3C-9204A7CE8DE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8953E2FD-6EA5-422B-A9F2-DE3093D5C59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D0611E22-E5CF-4ECE-8D25-6ACEA076EAB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234F6222-2152-4245-8E8D-C6CBBB88B66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4754E3A8-DFFE-4D3C-9C4B-3174CA03C51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B5EF39A7-97BC-4950-AF21-BCBC23F8A57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5422E45D-3599-4213-A425-B0B1B520A3B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C67ADC9F-9AE2-42AD-A30F-01691CB500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EF5C5DDB-1FF9-4A25-9350-750E957D1B9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BE3442D3-A0B6-43E4-ADC0-D5531E1B54E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72D57A36-8691-4BE0-93E1-1387A90FE82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4AA67876-4A7F-4897-B981-4794B9ADE57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6F42F7B3-7344-497F-9F74-7D30F573095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EF7FF137-3B53-4658-9AE1-4E938D07E6B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10F2AA0E-0524-403B-B8DD-A7050B58A06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63F57C3B-D07A-4924-8381-DCA0C366C13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7EFCC2CD-85AB-4739-B34F-8954970550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5E38F843-0188-4CF5-8633-C331F04B715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B6539C75-9613-423C-8855-F75BDBD8DED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3976196F-CF07-42CB-92A3-AF7925C611C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25D83518-AD07-4ABC-A5A9-E7448A38890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D53EDCEB-CE78-47F3-B433-494E4D13D44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701F3748-0EDB-4B1D-A329-26EC0EC5194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8BCFA94D-15F4-47F8-BE7D-1A23E596012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269434A0-3DAE-4BEE-87B4-33DC3E87168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B3D8B66B-BB7B-4727-B14E-E304619F977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A19A72AF-0BAB-4A16-A186-3BAA26A0A56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948B182D-6016-42F6-B20C-FA68235615A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2FF977B9-3703-4AF9-B463-77634954C7E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A5BC74EB-A41D-409A-AC95-726CF779EC9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525CA216-649C-4F79-8BD5-E23394BF422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335ACF02-7724-4179-8975-C011B605618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EB830F17-0762-4704-89F8-F7A7B766D3F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29C36DD8-2AEC-44C3-9667-496BE82FBDA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B276BFD4-BA14-4529-A0D2-391D5988346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53937A3A-898C-4BF8-A543-55E91A6E221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5F058287-8260-4CCB-9773-E9BC5435C46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974A07C9-91DC-45A1-AB60-4723B8D04C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58EB006F-3E0E-477F-B588-A94D2D02363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D76BD5C9-F262-4C23-86BD-62C12DF4F14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09578556-18BC-40DE-8422-CA371BB515E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3D6D05B4-5E47-4FC5-9766-A6F6C378A52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161D2D3F-7388-4607-80F4-3E49D213257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F23F71E9-F8E8-40E0-A632-4B42232DC39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4A82CB27-5A31-4A6C-AE5F-F188A472833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568FB092-4AC2-4E46-AF58-BCFBFACD66F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F72C497E-C5B4-4C8F-B26E-287D76E1103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37C40753-B382-43E8-8DCD-944852C5B84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963219DB-06BC-4327-8ED1-B1FC3CCAFD4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C6B4B823-B7E8-4601-917C-DDCAC10DA52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9D438F64-6B33-4D1F-902D-E6104F315CD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A91F2DBC-9419-416C-AF44-4F0B72B4D3B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7E14F515-565C-48B6-B21E-22F9051061E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595DC11D-E04D-4C0A-B1A3-E2F5AC0D40B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E26F0A7D-D555-402B-BC2B-D787D74CB07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A236B9A9-6D8B-4C3A-86C2-EB6A3CBBF6A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64A5FEB6-A6D0-415B-8874-17E75330684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256F90D9-62D9-4287-A54C-885B9C12379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F8EE1188-8859-4067-8F5A-A2492334A13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B9970B7D-1C33-499C-9483-524A94EFB9E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56C56B2A-9D9F-4AEE-8BCB-7F812B89C83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383A6884-7B6C-432C-A056-46406965035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98D53610-6606-49E6-8093-E24B6C5C31B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14848D53-E6D8-4FA6-AEEA-455ACDF1C9D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13BEC8D5-3A74-4C55-BD6F-2D9A59811F0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790D39C6-88E0-474E-9A13-E9CB7F5A135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A6CF1936-52FD-4321-8210-00244326CDB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A760DC4E-E10D-47E1-90D1-B52AB27A509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EB57D40B-BD1D-4233-92CE-82204DFB165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C7B56D91-B1DF-4788-8C29-F2C88935170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B1A4AFD4-AF8A-4115-A78B-F281D8F1C0E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44BCFB85-E978-4D63-A2EE-BA18C4D35E2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92633A20-1DA9-459A-B108-A6D4E4E03ED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48E5B449-FA1F-4E80-A2BC-90DF6DF3590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2D74CF4B-4C15-49F1-B05B-56568E036B3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A790CA60-AF8F-446B-8ACC-18FF0249CD4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9681CD1F-7609-4B40-8321-BA2767A11C6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56740C0C-72D5-425A-8216-0FF43F47D53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F3B1CF37-58ED-43B1-86A5-CCE38D0B824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EBD0BBE0-0537-4935-8893-FE3C7E21A27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AADD7B1E-380A-4E4C-B9F2-493C56ED20C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7B9F8DD5-0C2F-44E2-A1A8-6465309F03B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EDF8B541-B51F-4B22-BFA5-EFE901A8C7F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CD431CCD-73A5-4216-A660-B0A4138522F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00A82B13-6695-48E2-B458-FBEC2269B15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2410645A-DD9A-4ABC-9006-C17AE5379F9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D962F2E3-2FBA-4F3B-ADD2-277587D0CE7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7E60A5CE-0735-42D4-8BEC-7596CF55061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8AA8FD22-C24B-48C4-81B7-8C839F3F67F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9274348B-466B-4102-B59D-4BAD201F892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C4060987-45E2-4BBE-B848-AD0D8EF6810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1ABE6CD5-BC0B-4601-8639-18B3BB774F7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31973EFB-9B7A-460E-BF3A-62A0209BE40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5286AAFA-7B6F-4F83-9FCC-FF842F18943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2775D188-FD44-4F3B-8D1D-929788EE758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41A0482F-CFE5-4501-B6C2-0EFA25D32C5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AD06BE7D-C98B-4959-8580-54FC7E32C60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E04A45F3-2C6B-4F53-8562-1DEEB12592A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ABD07871-FA3F-43D4-A69B-A5573981EDF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2AAB82EE-9123-4B57-AAE5-23B859B7EB9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D27E1971-DA13-44EF-9209-F6D373AA071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E4ED8649-1CD3-4CD0-AE85-0F012A85CE6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F2958C55-1A04-43A0-938F-CBEB0D357EB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2D2A932C-B5BE-4861-9A46-80939BF85C5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533CB633-3B56-4184-978A-C300D06F648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5BD8D83B-DC6E-4BA2-9A83-87C5CD9E2D8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AF50630C-48CD-4C58-8D9A-D3B662EDBB0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F4DD2E24-749C-4EE6-95CA-0B4990F62DA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AB9E73D6-3D12-488E-B194-05DA7CFB55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CDD38F43-D6E7-43B6-9710-F59ACEF54A6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5E0649F6-90F7-4497-949E-AA9A1F3EB5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2D247CA8-B1E2-43B9-AB06-0D1396F3039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9BFEBE63-57B6-49C7-9D6F-ACA204A4094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C2D10718-98EE-4FC2-84F2-A6657D62264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9634E2EA-7EE4-45E6-8738-5D3C19FB68B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509D8912-DF0A-477E-9514-E397463709B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D357974C-32FB-46E7-860E-5470AFAA85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F362635B-D7E0-416E-99D2-4D07BD08A13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3B33B273-95E7-4FA6-B131-979DF080A0B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E7DB9E89-943C-4FDC-A4E4-91A1AD1613A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C2501AAB-AA8D-4A25-9880-88A06D84FBB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7470A1B1-6FEA-4831-8E35-CF17F0CDE2A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DE73B7E5-657B-4134-9604-148A9F1B96F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C786149C-933E-491F-B2F6-7A771A532BD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D3EC4814-2D75-47E0-A62E-CD8095B2D45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4F16AC38-5E1E-47AC-AFAB-DA39BCF9B91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635E20BE-38CE-4434-8B5C-BB675A5B752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CB7BB539-95AB-4B3C-982F-4C7229B0A7A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7599DCAA-8DB9-4A59-B7C2-C972C7A1240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42B68250-7B9F-4928-B7CF-4D64C14F0F1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B7CFA9B3-472B-4413-A4C7-B8F1D720836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D5DF12D1-F0C9-4B1C-B414-F2736815361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37346510-7869-4E20-909F-271176B02C7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9D2A3552-350A-415E-BBCD-07EEC41EA9B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ADA28987-0063-4E39-9360-145D62BFBEB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7B9DFFDD-9D57-4B6A-BFCD-1FADB6F7581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D87D086D-41C9-4C72-9D46-886554FBA7D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1F8F2B9F-56A8-4B62-81A8-212A59A1720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90CAA9C3-41AE-4A7B-8DEB-70174470A08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51EBF2E0-36E1-4A1D-BDAF-201F94FDFF3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3FE5EF32-2F35-4547-BFFC-E663958547D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0C101623-D08D-4C1C-9451-621A3CA43E6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517A560D-18C8-4C18-8212-D560C64C45E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7125B3AE-B4DF-4547-89D0-C9313965BFA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57A54FEF-DD38-4D11-9C44-0A2C01A2C63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062A2CEB-1ACC-43EE-AE76-3756ED88F6B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2B463574-A2E2-4EA0-BA5B-E9EFD766CAC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E2EA7986-5FC5-47DA-B33F-2893685B9D2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DDD80524-2D54-4D2E-BFE4-ECF91003A84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41A8372B-9DC8-41A2-8D6A-329820AF499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FC085477-DAD9-4134-BA7D-04D1FAF9E45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8A779250-1E96-49E8-9973-D9CB988A909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618EBD60-CD46-4968-B45D-35002A32B60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F242E8D7-B75C-4BF3-9956-7AB6073F181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096DAE3E-51B7-4B5F-8FB3-7582D776881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4CCC6DAB-026B-43F3-B95D-CE03927C816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5D6E268C-3E89-4652-9954-22F90F9F778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005A9D79-395A-41CF-9DBD-06A8EE9CD3B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78801374-5292-4C07-A979-024220A3A2B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ACB76F39-C399-42D5-A2A9-AD67F66B3A8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86F547AF-910F-43A2-B33B-1BE7D077DAF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71AA9201-0EE7-4345-B828-8A4EED58B77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093F1FF3-75DE-4300-8B30-12AC0C68066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167F530C-7FD5-4F77-A9FA-31C007AB7DC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3E7766F5-C8FA-46E3-9E5B-2B38BF4A066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8B660681-8340-4C4F-BF74-FCB4221D931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1B864EF6-7613-4CE1-A26C-33DA8E749E1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4E1449A3-5223-48C4-BAF4-F0C140D6EE7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6FB96841-4E76-47B6-B061-3E7DB468432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2592336C-9A74-4238-9AF5-5C39F7A2383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E76CB5ED-66FD-4167-8241-EF2ADACCB83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4D6F4D16-34D2-4937-B522-A46B9579300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0A250106-CE64-4325-8745-CBE6A47FC6B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3A84FE0F-7F00-4967-945B-2FD7D8748D2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FE613177-D4F5-456F-9530-1E01EAC75C7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69BD8887-46AF-4AD0-94BB-46033CF5CE8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69B218F9-D8FA-4FC9-8ACD-DA8C59F1823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850E7D31-065F-4E6C-9B7A-9696A6E7FBB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899DB723-C9A7-4CCB-826F-6E845D18AEB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F8DDC1B6-3122-4F30-BBB0-BDED8ECBC1D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44D20D44-D19C-4C0A-A290-D47FE770715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BF868354-A882-4796-B9B0-16176E3D9A4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BECDF2DF-3BED-45ED-9084-828A528BE9B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E570CBD3-417E-408A-B39C-216407E42CF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54FE07CB-0808-469F-9874-C60F4BC6C56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4267E2F5-D1CE-4A93-B4B0-010566C8FB9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051FAF69-F334-4CB2-BC36-92B3D83ACEF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B992C605-8FD6-4B92-A29A-F1D17BACF0F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798482FA-D8A0-49FC-A5FE-AFF4387EA4D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428183DF-BF44-436B-A687-953BB9D0F34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B66FAC58-E6C2-4546-9DC3-8637639280F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0B82944C-6AE3-4FDE-8CBF-B6274DED5F2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B5B5A571-9DFA-4208-AB98-C399D03541E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D4201821-563B-4E4D-B8AA-7B634C23336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E4351DF2-EB0D-4A4C-8C65-7587B0A1FAF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872A505E-BE71-4A17-9879-80EF8061F71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5A79377E-B289-4530-AE97-B12BE22094E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5F890441-9344-410A-91F0-76A8BC15ED8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5F00E477-3B03-4661-AFC1-23ABFC5FA60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F1BDE155-CD5C-45B8-A7FA-01E0F484DDB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24FD233F-C668-4F5E-9402-1B729487665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0AD8277D-351E-41FC-A0EF-431E638A681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C05A031B-F115-46F8-8B60-B00C44E8530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828C4125-AE63-4E73-86FD-03C955C97D2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E93CA007-DFFC-45DD-AA95-D9864BDA018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8D3D0C56-CBC2-4F41-9E96-43E20A120F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F54C2047-4C31-4B61-B920-B1E58C044CC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1AEBAD9E-07BD-4081-A3C6-049D2F764B4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E9F143EF-D686-4117-8179-EFA5C16823F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273EE66D-9F02-4A12-82E8-D3835749BE5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80440F89-A37F-40F3-A14B-E5614A38ACF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EA044334-D8A5-4D21-9FE2-FFBD405CA00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C450AA4A-37FF-4FB2-9685-6CDC8790280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CE33ADBC-345F-4FDB-A55A-EDC5610FAE8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6A04AF0C-A3E5-4FF8-B7D2-C5059E7F11F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9472C8B0-31D7-4B20-BB6F-6C9D15F7B27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F1776A9B-B226-4024-993C-C5AB84760E0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F278F47D-463A-4597-900B-6E3508FF8DC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68BB9990-8DB7-4799-91EC-5E857F42E10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5E456698-776B-4899-8A3E-B7103121F28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F300E631-1A09-4ABC-9B4F-7C75C2FF7E1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259F39FB-F6CC-4C78-9E57-7E62A45641B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93C12443-C085-4856-98C8-6ABE4B55828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C0BAA00D-7783-4AC6-B1D1-E8F70D670C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4DE4B4AF-25C8-4FA2-8AE9-D48B44B3F53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2DFDDACC-8610-4636-99AA-E093955C2AD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B8C4A853-05E4-488F-8DE2-1479364D03A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A3C24C72-4C72-4281-89E1-BF713199EF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6C3AF4AB-8B25-4981-8DE2-C60A831C0EE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A4AE54B6-A2E5-420D-974B-C6D7F78381D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B3D06E85-51E2-4F5F-B917-92BA4199AD9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AF779ECB-6804-4A46-8AA6-30AD68C26B9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4DCDE263-A7A0-4B75-99B6-105AAC4CD89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A649C091-588E-433B-B986-BB28EAEFBF8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9AB040FD-D9D0-4CFE-918D-7F9D6027236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B48CB96D-3DD1-46D0-B14B-0AA6F4DC753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0CFAE227-0679-4303-9B96-87D5BBAF064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4B589632-8FCD-4FB7-BDC5-CA80D3EA6E0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7C8AF8A9-9944-49CE-8889-9EAB8A50EA2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1C6AD0A9-5A18-4FD0-ACC4-D02D0DEFD79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3B3A661D-4FAE-4916-BFE7-9916B4D078D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C8B190AD-3BEA-4417-A2CE-01FAF0F7927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C7AD7A8A-1AD3-4C3B-B4B8-42BB919CF6E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203E3FC1-CE92-4E6B-A4A0-B1BA95F6274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709F7976-1C2C-4493-92EA-C655AD3D4EE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98244A40-D7A8-4BB5-A00B-A3927C7535D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055151A8-CAB1-4DEE-B16D-D4FDB1F3F12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6C05FE40-B927-4062-A486-EB78558C682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7A789B58-4673-4138-A01B-061A75DF6E8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7AAE74CC-F0EB-43FC-BA7F-31A5E94B2E3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B10BBC18-7EFF-48B4-AC0D-6AD786FA753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BFB744B2-C4D5-4259-B683-C4D4E858D7F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1BA5F280-EDCD-4295-9D3A-DE60986240B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A1D38EB0-D5F3-4EAA-B3DA-334BC25E36A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A3C864DF-03CE-4D4D-8783-012D1CE0C2A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AEB94ED5-4A81-43EA-BE99-BB99E93E9A9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6288E6B6-CA81-4F44-A5C1-16BD87809F5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C7A8354D-E7B4-4606-A9D8-5ED9D437D10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53BD6E31-00B6-42F5-AAEA-75BF7A02B8B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10F38532-73FA-4DB3-8025-793A92DCF15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1F71316C-7A1C-445E-9910-3BDC6883400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7C03B1DF-005F-4087-B8AB-19D7DF378E9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53943513-FD6A-41FB-A902-AE1B0BAE528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DAAEE0CA-8D32-4595-A75D-7EB6DCC8764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58B94022-909C-4DEC-B711-71EEED94DA5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D3C4B7A7-E052-4F0E-8DB8-D40E34B31FF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59443FAD-9A47-470E-81EE-82DBE830AB9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D66749C1-E5A0-40E1-82B0-B962C72DABC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22C089A1-C8EC-49A7-B20A-4B1B796F2F1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AFE8D26B-2E2C-4CEC-A6AD-1D59E9B6593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59CA4006-E770-4A5C-9D4B-CB2965E02E9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4BA6ACF3-B7B7-4ACF-999F-5973403C5BA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83A83957-5006-4160-8942-B3479D9C2D0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DC7682C6-EDDC-44E6-86BA-B4E3E90557E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3407716B-C316-48E9-B1C4-65EA2BEB07F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FC2BDE56-3DB9-483C-92F4-D053CC2F99C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83D891AC-6A41-445E-801B-119213E1879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8390CB22-208B-4CFB-969B-D21BF79BAA9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D1BC76A1-FA43-4827-B824-8434C7E8D54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C578BB30-7820-4CBE-9FBC-FB42A7493AE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2518D94D-A260-49C2-BDCC-3712A153EB0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685418D0-733E-480C-8F60-D7E7CB100B1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116CEC8E-882C-4556-829C-39A5CF5D54E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ED27BD00-4F3C-4D82-9AFD-1EE4220C11C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D7053DFF-A2AA-46B6-B324-5017DE0DF90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2355A95D-AAA0-47F9-A813-7452B27529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816AA198-22ED-4A84-839D-4C5B5C771AC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F993B5E7-4DEB-4EF3-A6CA-E1734CB1C75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83456236-CB35-4576-8C1E-56DD845776B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1EBB9E40-A35C-404A-AFF6-AD52A4414A4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2E192CB9-6C3C-4452-A98B-4F5BD611A85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40EEE0FE-CB7F-4A71-A9C5-6E1A7AEF8A5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FF4890E4-4999-494F-9C05-8A9B1D155D1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C1AA2EB8-DBC7-40EC-9CF1-F7A11AB001B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FCBEA6AB-FD80-463F-9B84-75265164834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E7309961-6A3A-467C-B727-ED9B8F070B1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D41034B5-7B05-4381-9FED-9EA0CA507A8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9CB11E0D-E63A-488B-937B-8E6681D83EB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5587D69C-17C1-4CCE-9CB5-5E8616AD4D0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7DFF1162-654A-4A2A-BB32-64445E32EE5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B29A6FF1-ADC0-4EDC-8690-C55D345111B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93786B41-2266-4F2C-BB91-B3BF07844B4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B71951BE-F5B4-4D1D-993B-52BFC36F563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A9E1ADDA-CDE1-4B13-A1CD-2E33E49404F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C24E4E54-B386-4BBA-8C0B-EC89F74BF9B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AB7B10C0-51FE-42A2-9E63-5B2D4A3CFC0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6F12CEAD-5E07-4170-A264-E79EA334112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4AF18AFC-D037-467F-B40C-F7A4846C5C4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4010A4DC-9654-46EB-A47F-B46F8ECD2E8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DF9AB593-3B15-468E-9418-D4A10300722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2B727107-C95C-40FA-86BD-23BD9FF79FF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52880C05-CF2B-4183-B8CD-80B52914E7F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2C97849F-04B4-4CC4-80C9-DE02ACE6487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EE66560B-82B3-4D6A-940F-BBE146ABBDD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6F72ED3B-B674-40EF-B255-47F74A7CD12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F5A2C358-6F26-4023-AB34-BABDED98B5C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2FBC4801-65CD-42C8-9A1D-F208241D46E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62830D95-8B2B-46F6-9E98-AA827C4773A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52AC2D11-D03E-4505-A54E-AE3293AC9C2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848489B5-3D6C-4AFD-8A84-8FC98611941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28683845-7C76-4AC5-AF4B-91E149B6401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8DC6CBEB-3DFE-4348-808C-BEBB6B0C44C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9E574C27-3962-4E8E-BBB8-0CF691EB42C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23611078-C0C9-40BE-AC15-9389EE6E462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778FBF90-90FF-4D3F-865E-9398ED04BAF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10FD3BAC-BD2A-4C3A-8EC6-330E72B8DDE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B85F7D83-081A-4C0A-AFE7-D6452EF1720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4E280BFE-E679-4AA9-831D-BAE48F818DB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3EF4DBF4-4CBF-4027-B042-C844A0A2834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0214BDE1-351A-48D6-AFDF-3C4AF1D2790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68010BFC-1B86-497D-A9B9-63798F01609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BC5E9F05-8C55-4231-8D7B-EF428BFBFC3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CB9F7BB1-917F-4BF3-A8F1-14567AD3666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2D031A2F-17C3-4FEF-A32E-A170474E268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1941F3B3-00F8-4C33-8996-FD546ED7453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134D5984-4302-4DD3-9F8B-50AB9AF7AE6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FE1E9E5B-67B6-4CC5-A9E2-D427FECB2D2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EE5A1607-D6BB-45E9-8FEE-275C14D5135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70E2A9B6-8F8D-41FF-981A-3F07247C776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23F94252-043D-46FF-99FA-E3732455EAA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A8B2A79C-8277-4A34-8EEB-EB9C0D8EAC4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8C721BBC-0BEB-4C39-9311-1F2692CBAFE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F747AF55-8028-4222-8E06-7F04755AF7A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09335A16-E2A4-4677-8876-31DFDB0FD14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EB3D982A-17BC-479C-9DA6-E7DFEEC2C0B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4F0D9574-8F94-4115-AB69-6BCCDDE6F70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8083FF96-0721-49CD-8870-A053BCADF9C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0E9531D5-FA3F-4D44-94FD-F03FE86FAD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A0FA7669-9098-4EB7-A8F0-97EF98C101D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6C66B4BF-3CAA-4A73-9A21-6FEC10F7694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CD617F14-E771-4F1D-9224-715A97B1D0A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68F1997E-EC3C-481B-9A98-5EE4054A390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9F8FD17B-38C6-4076-8B0D-11B68592F93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D7AE3A8A-97C0-4115-9EFB-CBE9DC7ADE1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1D0F321C-0BC8-4F69-B4FA-C4C9027AB71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04CA6E7E-7BDC-47DC-A7B0-E3F5CB560E5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49A30C10-F2F4-4931-A92C-01BF1F066CA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4A186AA3-D8E2-4BE9-B4EC-8A70AF6AB4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286563E9-97A3-44FD-9838-E748FA2F40C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5F3C9B2F-3954-4DFB-B705-464EF1CB8D9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4C7D6F45-F5BB-4F63-BDA7-BD325EC68C9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EACC82C4-89D3-4F54-8BF9-3F99DF7708E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01337C8E-5F7B-448B-99E9-7153E1A975B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28F58EFC-5D9C-4C19-8739-734D34DBD14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1B83B3B1-CF43-4748-A102-DDE5C7F3285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9A5C7507-FE0A-45B9-9E05-98B57687AD4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C2D1FF4A-B1D2-4213-92F0-BE190B95D58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484C27EB-F9D8-4AE9-AF7E-B39D06A1D94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74A8CEBC-7B99-4CF8-AF68-BD1481AB0D5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BD9F4586-ACAD-4726-A0AB-F18B2E05E2F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9E0621F6-4CA2-4EA2-BD2F-B849AEFAC95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9807631A-77B6-4A50-8811-2D1DDB53E4B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066B084B-1942-492B-8B13-54EA33E71B1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DE3FEF65-3E76-4478-9437-A1076D0EBD6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22206AB3-E074-48B1-8D69-5CAE16F89DB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C5C65393-725C-4FA0-AAD4-ACE26A7BEFA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6E642A28-008A-4613-8577-A6523929560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69497545-095D-48C5-97B6-5E24E958EC3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738CC353-6610-4495-9A30-CD5EB3F2B9E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6B98EAEE-A6CE-47DC-A1A8-1AA5E751BA6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69AE37F9-9CAD-49A8-96CA-1F258547F50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6D931E81-D567-4757-8503-BB50305290C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D29F85C3-88DC-4AE2-BE55-A713220D34B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17A8E12E-4120-43FD-AE60-753D614C90A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0F119F1B-3042-4005-986A-87013AD7481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9611ACE9-B230-40A0-B488-1B954A73177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CAE8F4FB-B116-4577-BA47-3BFC7B347D4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3E7CBBD5-7852-4339-9605-B74ABD436E1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BD650437-49D8-48A0-9430-643CB86545D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53759168-CE4D-4042-8D5E-3218B16DBC7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E0F65815-17E8-4B5D-9230-44A67825D68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0A400D64-18E8-4E0B-8407-66C694478D2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FF790727-E588-4D00-8A55-9B338124EF2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3F40CED8-72B9-4CAD-91EB-E32E8B1FB29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59AAB756-68C1-4300-A7A7-C9914E67D56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4478B8F3-7502-430F-A869-C893F7B1141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DB11DB51-E8BC-4140-ABC4-30991F64DDB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BD872F98-920A-4B35-BA8E-69884C88E91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95B57736-4BD8-411C-994B-96E7AE33FD1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CF9F2C93-5D76-45C0-8FCF-89A369567FE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824CA60A-4564-45BC-8F04-B2644A0999C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EB5BDCA1-7ADB-4667-A76E-3D066D6D6F9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647688BE-EBF8-4447-AB2C-3C2604CCAEA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8F2C6C43-B4BE-49DB-A215-1CC38F0A4BA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5660A290-9544-4AAF-970D-126B867A955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CE633552-EDEF-44D2-85E1-A6607E21AAE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EF2F49BE-6982-46F5-B18E-404F6A565E0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9ABF4569-5C0F-40CC-998C-6F278A7DD7F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7A686FCF-E414-4896-BDAE-552A1EA06C4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6B1F8981-FC6C-48F6-BEA3-2E20403260F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2B0ACD4D-E191-48C4-B4E1-FA6ABB9E7F1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35DF7750-2F6D-4B98-A634-20223F37662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18801B50-4426-4F60-B368-6EEE2A80694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9BE5A53F-EFC3-4B51-A6EB-66722A885AF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5335C08D-EF95-4D0A-9588-0148A88407A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F20FB807-CEE6-47BA-9996-B92F7FD9EC3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8428B043-3AB4-4891-9441-4ACD7632AAC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F8772328-84BA-449A-A35B-1300D56892E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C86D4B73-DCCB-489A-82A2-039C824725A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82276F5E-71C8-4650-B822-B5DFC475A6C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61B5523F-1A77-46AE-8BFD-1098A1066B2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76DAED1C-44EF-4ABB-B674-7169004C78A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50D8E016-8E72-4353-A38A-31C4C4F5C2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87452E03-1699-4F85-9B04-23F8B6D82CD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F17022A1-D052-40A2-B05B-EBBF98A74B0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6F22960B-9D37-4A14-B6B8-A524AF4EBF9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A5F694CA-9736-4239-AF0A-18013FDB860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14BF6D5A-B765-4B8F-B843-B947B369F3F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94C80F7F-5B64-4881-AAFF-18E9FED941B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9FE763B4-0A59-4A9B-8EC1-EA8E8164B21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9EF0D901-1918-4EAF-8430-F9733F8BDC7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89C90658-AB91-4AD7-A8E6-4F345026D80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7A4B5D07-7AE9-432F-8B01-F1AA4801DA1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450ADD69-8E85-4F16-BFCC-DB0E14A81B7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BD4945B6-0DDE-4712-9199-0B446EA0360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39500861-AC8B-4DF0-A9F7-954DD65B24D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C1D2F606-9E1E-41AB-AA43-7A97CC43D38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6C30F1E0-E751-4DA9-B513-3E8F49B2F2B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252F1DC3-35E2-4FCF-877A-87CB2B01968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AFEF059B-4D0F-44C6-B90B-D33DD60218A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69F33EBA-1D6E-4AF0-88A1-427069DA315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120A04A2-8410-42EA-BA59-4DCA5491EB9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F8775E68-4BC7-4A9F-BF97-57EA77E77E5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56A9D3AF-D994-4C58-B60B-D7B2053EB07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E1B28300-05D9-41CD-9EB2-B3967B9102B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9C891EEA-0C51-4EEE-85C4-5C166911706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A3C12364-B63B-4892-AADD-23A8723A664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0BD977C7-2E3F-46D9-802B-B9F9AF06C0D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FDC4833E-1BB8-4D98-AC8A-16A8C0E3C79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19471A66-8729-4442-A199-8E3EE37AF46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0ECCE592-8931-477E-82E0-829EC4F71E2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E143B133-8A41-4F96-AB35-88CCF3CC39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05227DA6-06DF-469D-B141-DE7BAC554AC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CFCD589D-58F5-4D78-9219-586A0A4D24D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9396E98F-0660-449A-830E-9B77A4D7678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DBC7B886-253F-4D10-88F0-D54EADC40E5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59B54A08-6831-4580-A298-31B4B12D9BB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F5C491EC-21F1-481D-8FFD-49D1F82FBD7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89EB30AE-DAF3-48B7-AFD2-65D909AD318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1844AB9D-A4E0-450B-91F5-7E18CE3B6B7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07B29912-07C6-4053-B774-6D7A165D0BF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F827C083-36B0-4339-8D80-2C6247F9160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EFF0572E-3276-44D2-AE53-BC541D02AEA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4B23BC0A-AD81-458F-8795-D3497E33734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0A97F504-6B0E-42A8-A265-643656570D8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3A44AF6A-8BD7-4BF8-8C97-42D06D82ADD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8694BE0D-6C0D-4B46-89BC-BDE09E5390C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9949B96D-EB61-458E-9C81-429C72A41C8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D686A712-8DDB-456B-82EE-CCE30288487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53FA2577-4E1E-4597-8E2B-FA0594EDED2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EA7205B1-98FE-4E57-ABE1-43421B2A42D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2EBD7BAE-A713-4207-881C-3A850328F42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567F3A09-5BF9-4F09-9C3B-CF553721242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449CC344-48AA-432B-96CA-4BA1B3AEB3B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7A963DE9-EECB-4795-AF48-525DAC7647A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6F2F8FC3-AE0D-402B-BD61-87616BA629F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DAC817B3-C547-410B-8F46-A912507669F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E364F915-264B-4879-82F6-71CAA4717D3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D341F2BA-FB13-4971-91D1-D44954DA4F2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A2B811C7-1BA6-41D0-9CC2-469C90FDB85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92E315DD-9AF2-4807-A79D-0776FBEE27F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A37AD0DE-5815-4941-8CB9-091847DA591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1B8A4A28-77A9-44E3-84C2-CF427DE2BDF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419D398E-B8B6-402F-AD2E-30396604B12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88585E49-D209-451C-99F2-B137881B3DE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C621E224-633B-478E-86CD-1D889A4C2FD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C8CB577E-C5FA-4EAB-B90A-BA452993393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CFEF5F4B-EE34-4B7F-A244-0B6F5648713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5FDE57DC-C1C1-4E3B-AE02-99418310627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C3474EEA-4047-4AA7-8D2A-B549B16B833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6E7B0353-081C-454D-BCA2-81C2584017B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1299692A-9A1B-4D48-BB0B-2A5E0AB9F96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515566AD-24F5-4B04-BA78-317F8FEA77C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4608AF11-10B0-4F1C-99C2-F16CBDBAB0D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EE5FE527-FE1C-48B9-9B62-A622B487938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F57FC01D-26E9-46FA-AC9C-5D02BC3758D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30B3A3B8-A75E-4695-A396-A64DD62361C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B8E9C6D0-3C48-46B5-B241-003E667760D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A52B7813-9CAF-414C-B4A2-2B81EB04B7D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C6EE50D4-3167-4FEC-8098-94CDBD95644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07737CB2-ED31-4121-8A1C-E0E42BC9D26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32E2D643-92A0-4B65-9808-C27499F8688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E1D97512-AD5C-4F3A-A618-715D4D97553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CD6C77BB-5F77-436C-B279-CB137046BAF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4E2EBA0E-61A7-4344-AA62-77A2A35594B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F7EB8061-C1FE-4DAB-966C-DFED3358718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1E09D48A-9384-438B-8B53-1F7F46C3D11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987C330A-CF72-4008-BCC2-85AB7AAA4C7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77AA5A71-D493-4246-9E0B-5B4B6F0756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4EFD13C2-8A44-4DE6-80A1-00868AC8824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22E719E3-F255-468B-BAF2-9D5A06D5E27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3A960CD1-84FA-4550-BDB4-2471FB706C0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6163A2C0-72AC-4F54-9392-BDE7B1B480F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5262C81C-4022-42ED-AD76-D0620ED3368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BF6867C2-CE3D-4719-AB90-154B2B8E62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8A165481-9248-4BAB-A127-7CE6E41E879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95571575-0695-4737-A9D7-D72C8B9A04F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8362DFC0-6AA7-405E-BEFE-5390A6349DF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30B8FB8A-57B6-4D59-A5C7-13E0EB2E23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3B19F654-2473-4224-8F67-FB9FB2E5DB5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FAF2C998-EF53-4ABF-8B1C-AFE0650E404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B89A567F-A340-4BE0-B2DB-40114684FCD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28DADD0F-B7FD-4AF7-AC0A-335C887323F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731AA58D-28F6-44A2-8E5F-F281B759D77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52ECB9C1-B84D-467A-A136-9DCE3F93F3F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CBFD5679-456A-43B1-8B85-F15439EA371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A0C561DF-18AF-4A1C-ABA7-4D187DED627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D321F676-23B4-426C-B1E3-4BACA7294CA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7B231927-9499-4763-B227-42B017AEA7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526238DE-075C-467C-8CD4-9EA956CF3EA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B212014F-901F-42DC-83B4-7EA773B96A5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1C29FE9F-55B7-44AB-8648-225B986350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1F7F2274-B37B-4210-8947-9FD0F549124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FDCFA80E-D7AA-4894-84A2-1A683196E02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ACD0092D-0348-46F7-939B-81A920C6629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DD94F781-DCBE-41AB-9F90-F6D7059CDCC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BBC6E7BD-348C-4300-BFE8-7E505A579A6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ADF2BC63-32C5-4516-BA52-AB39C6B08BC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CE7C500B-D2B2-46E1-946C-C0157037BC9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AEABA2B1-2F5A-4675-95CF-888B7D309A1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5D6C5E8F-7970-467F-A160-1CD7387E02D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A63C3135-DFEA-4DD4-B366-B07DCA7A9FA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63ACF208-DCF1-47E7-9C67-DF0508FC850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AE0A443C-E307-401A-86E6-B714DDDA009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1A66569F-3ED4-4708-886F-8EF704EEEC6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112BAD5E-7D73-4864-85CE-942965F77A3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E0A52758-C57B-4A06-B3E9-35021BFF5BD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3BCFAB9E-1E0A-45EE-9827-2C101C35002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3DEE8C37-A677-440D-B0F4-B11612E2A68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8F692C75-DB46-45CE-9504-EDFC4FF8CAD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F3C2E25C-6681-4F26-8AC8-5E0E3D253D6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BA95AF2E-5599-4DA3-9BA9-1FC82DE7BD9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7D4BB446-B3FA-42AF-8D68-B16C8747556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B2FEB21D-48F1-462A-8826-0D33B228422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583BCD37-F5D6-4CE3-B234-913DCDE46DA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C9FFB20E-E169-48B3-ADAA-14AB6D64B83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02D3C616-CBDA-4DF6-8859-365AF0DB899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6A57D539-4D2E-43DE-9111-8E6F7E70D0D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C922D4CB-0875-4E51-A53F-CED802E28DF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1D5A83A6-BC3E-419B-813D-94EC098ABB3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30D8FDA6-182C-42A8-BEC4-77238F954BE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C6B44081-1CDF-4DAC-A111-0EE4CEFB947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89C8B867-EE9F-40DB-AEF2-21CD2500B7F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F24BD607-4CC1-46FC-A3DA-F299DD50918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9B06DF8A-56C1-4EB0-8085-28691447A25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DBC99601-5154-4284-B41A-4BAF27CD975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913FC7C9-A8C1-40FC-9107-989CB859829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0AC6B9CE-E0D4-46A8-86D8-FF89E3E89B0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84A5FD10-8980-4249-89A0-E247B526F8E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25D556F1-D6EC-41E4-9C25-1AAB4C5C76E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6401A42D-AE1C-469E-B72E-CF1F0273A0B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4083AEBA-1F53-4C19-8839-F8DA00833E9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27F3C48A-B2CA-486A-B0EC-CDE15CA96D5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67C6689F-B8A4-439B-BDA8-C47A38A4072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BDE081B7-CC3D-49C7-89E8-AC0EC816954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11EB70E9-DD7E-4257-9B1D-DD2337BB06F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2D60FD0A-E1A6-479D-A17D-B697B0F552A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B5041D46-8ADC-4D54-8BFD-CBC8429541B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132B80F1-401C-46EF-B3A9-C425EE929F1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686BC447-0AC7-43BA-A685-5AC02C298F7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FB672981-1AD3-44B8-853A-2A401183CBE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022878FE-DB14-4116-91C5-E9124A49C5F7}"/>
            </a:ext>
          </a:extLst>
        </xdr:cNvPr>
        <xdr:cNvSpPr txBox="1"/>
      </xdr:nvSpPr>
      <xdr:spPr>
        <a:xfrm>
          <a:off x="11968692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4</xdr:row>
      <xdr:rowOff>2009775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B05945C8-7DCF-4B73-9CFA-9E3F69934E43}"/>
            </a:ext>
          </a:extLst>
        </xdr:cNvPr>
        <xdr:cNvSpPr txBox="1"/>
      </xdr:nvSpPr>
      <xdr:spPr>
        <a:xfrm>
          <a:off x="12111567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AB764D4B-2D2D-442B-8B9E-3E62EC0DA5E3}"/>
            </a:ext>
          </a:extLst>
        </xdr:cNvPr>
        <xdr:cNvSpPr txBox="1"/>
      </xdr:nvSpPr>
      <xdr:spPr>
        <a:xfrm>
          <a:off x="11968692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4</xdr:row>
      <xdr:rowOff>2009775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E4320892-9BC9-4897-A0BF-AA50A34FED59}"/>
            </a:ext>
          </a:extLst>
        </xdr:cNvPr>
        <xdr:cNvSpPr txBox="1"/>
      </xdr:nvSpPr>
      <xdr:spPr>
        <a:xfrm>
          <a:off x="12111567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7F52B973-35AF-44B8-8B29-6FBA64C79306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7E805527-F39E-4E5B-B817-A2D5E27898CE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C458B7A8-5163-4412-B543-C07B436D79C3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56248560-FCB7-4EC6-9BDF-57F50F2BA41B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74B3A98C-543F-4A29-9097-90D19D922F93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129DF0D9-C3DF-4D34-A79B-4657CB8FEBB7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DD310EFB-9106-4B35-8E18-085E283B3BA3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0A0499F0-1CC9-4BCB-BD93-D4671F3FD473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1BD1A077-0EEB-4874-AC6A-B04ABCFA0E80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741EDADF-5F2B-41A4-AB33-232DAE67168B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BD71A43B-053D-472B-A22B-40CDE953E1EC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88E8BA23-52ED-409F-90BC-4649C01AF91C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AF09232E-EED5-4985-A550-AB9202785B93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5474F72B-78EB-43DC-8E2D-D51E852A68EE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A9223932-CA80-46C3-B039-FE43D8015266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AD00AC4D-F02B-4BFE-9152-45AF87EEE00E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D22A83E4-9561-43F4-B9C1-51A27B1A469B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17FD7645-1BE2-4E21-BDF1-7A893A3D6C2A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BD3D55F2-382E-40C2-8B84-955B8B5B7C86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1E14CE9B-0870-4060-A2E1-35B878254633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075CF5DA-EFB2-4B07-AEC3-1981EA1E7D78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C683D89E-7A10-4D73-83ED-3FCFFC4E6FF4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F2CA398F-6F94-4D38-B9C1-E7148C8D37BA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8837ADDD-A9A1-4E0E-9E7F-FDE67C28CE73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10B857A9-716D-4966-99D0-2C930DBC90EE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A1E28868-65E3-4327-B548-B4B64037C6DE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944B2455-23FC-4B45-94B1-9035ED63C857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7F6E318A-B287-42C0-A2C0-0C50B13A8445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015545DC-0D71-45D9-BF4F-4F046E110579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D9A0B6C4-4928-4957-8339-692B6C1202BC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A6EAE608-4685-4536-8A28-091F85D6E518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BD4F6514-FF8B-45FE-BCB8-710829228515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B4924A45-D1C3-4F85-BBE7-B69A54E2FE83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12D346C7-AB34-4252-B055-0E532B62B960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1EFCCD19-0FAC-44A4-98C9-9C551CB3B775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0A87C65E-AA83-4B17-B7DF-720C67F0BB95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BA60F37F-E033-4AC1-AD7D-F410E7BAF586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A8D86737-AD6A-443B-B068-0A697D812087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9A91A5E1-AEB1-44FA-98CA-78035F803432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7834CCEE-5055-4982-8D8F-EEB37BAAECA8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7231C8B7-68FC-42E7-9DD1-202067701BAF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A13B70A8-50C8-44EB-950B-280E88831C30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85F9720B-65BC-4064-B6EC-56574C0713BD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79442317-56E2-418E-B7F9-BD6F7E6EA063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CDE32659-01C9-4ED8-9C1A-A9CEDB0CD936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57A77946-42A9-440B-8ACC-201613AA1849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359C2E9E-2D57-4804-9330-9F32E78186B9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71AB6EC3-4171-417E-81EC-18F3903A7C55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CF76E493-415D-455F-BAB3-3D26318EB686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E0FA15E4-2D72-40CA-8234-16138F6CA17D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A4D7F731-E31E-47D8-9F81-556994FEE3DC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A3ADE1EA-7C9D-4669-A34D-64E55AC461B3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9A7B3F4B-474F-4763-B53D-B9E71A70D098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B5026A53-35A5-4970-B3FB-DB7A1FB886B9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E8F17509-0E6B-4D07-B8C2-A9466A35D07F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09A28449-3F9B-4406-8DF5-3968F690966A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929AD118-EE64-42B4-90D7-F67825FD0331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F996ADEB-654E-4919-BDCF-BCCCAD29655E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4C783B95-3CD0-47EC-8D6E-18A8AE4AFA03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FEDF16E5-EA44-45B7-A0CA-6902BEBA6E34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D357BCA6-CBDA-41F3-9703-91A4C677073E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5BE3340F-3AE3-4F5E-A4B1-EB1590DCEA26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9CE4B96C-86F3-4A3A-A2A3-3AAA26E3D4F9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2D719056-DD04-4375-8A84-6BF993EA985B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E3610A7C-99AE-40A9-9EF1-D446D85393AA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746A0A9C-9BE8-45A0-863B-EE9FA001D836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240D58E7-3127-431A-BB2D-80F843B912E9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CD79B9B6-251D-41B1-AF14-89767D19BEBF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86CF0FE9-E5E3-420E-8682-8050531441CC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F45541CA-B570-4EDE-83CB-9D5F4780F14C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3B9D5E2F-0440-4349-970C-4C47F7CD7340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AC4A8A18-30E9-400E-99EB-3C9261ED5179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703A58BA-FFEC-4729-8D2B-1CE57061239F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A8BE69FB-6282-4911-A0DA-9C6384F8BDC5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BF940CC7-C820-4294-9EC0-BEC1C1E719DB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F4B81277-D5F9-4C60-B8A2-84CC44951659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DA0812A9-1CBA-45F0-904B-748A3B4A1F12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AED43030-81C5-4251-9094-E89C1A4A9A6F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0EE918A3-D119-4C3A-BD33-D01B64597075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86EBC461-E1EB-4422-864A-C298801CC040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94574BAB-C070-464D-858A-4E9EEE535184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2D44972A-CC34-4E97-9303-604BD2216710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FAF7BCB6-867A-4BFB-85D9-CF8C980D3840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DF59A778-C946-4415-BB5D-276C801E94B9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CFEF7D4F-C203-4589-9A9F-D899BB832C35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09F1D1F5-D778-427F-9048-BD887CC9C4ED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4AA57BA0-CEF7-4A77-8DD8-A822C9BE9E75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DB826449-C421-42C4-BB99-080BB79EF571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C1E9186C-1D2D-4AF2-8361-52146377F7D3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140FA7DF-A1CA-40D7-959F-6F51CAFD4D5D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323CA0AB-FEAB-40C0-A23C-202B47F08EA6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06BEEAA4-6C67-4450-9D18-AEB02F3B6FDB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0531E685-8BF0-4B18-8F88-260612FF921E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99372401-F946-41E9-A616-05D478F31327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E958C6BB-2E4D-4374-8DF5-2A34179DD4BE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FC5FD0C3-CFF1-484F-9FBA-2500841A9825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A263F73B-5970-4CDC-B803-8C3297748F81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E90CD1E1-FB41-4EA8-BAE8-01972827C7C5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3C92EF6A-683F-4EA5-84EB-5E09A3B16E01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A0768C57-3D87-4BF3-9127-3236DF874E79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030EFA3E-A321-4CBD-AA8A-C67154DC8912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94EA8F25-167A-4C30-AAFE-A9CB50A16041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C403990A-267C-42EA-8A5A-EFFF86D6AB30}"/>
            </a:ext>
          </a:extLst>
        </xdr:cNvPr>
        <xdr:cNvSpPr txBox="1"/>
      </xdr:nvSpPr>
      <xdr:spPr>
        <a:xfrm>
          <a:off x="11968692" y="41380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7983EE79-D11D-4D01-BCB0-871C7A11D0C8}"/>
            </a:ext>
          </a:extLst>
        </xdr:cNvPr>
        <xdr:cNvSpPr txBox="1"/>
      </xdr:nvSpPr>
      <xdr:spPr>
        <a:xfrm>
          <a:off x="12111567" y="4138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5D2FF12F-DC0B-4ECC-A8FA-ABBC7DE6E891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BA8D105B-7C6C-4FB6-B8F8-A69F479B0F6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1EFBCC7C-D4F9-4908-97F1-75A8D97B9A2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B9787C77-7C05-401D-9237-BC266BFB2E9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4BC7020B-AEDD-4A0E-A9EC-A01458DD772A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3D593B9F-3AAA-41E5-B7DA-BA2F269DE10B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C11848B4-9918-466D-933B-AED48C4EFAAB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2EE97A6D-F119-42CA-AA5F-ADD4A1CB2BA4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B71FA934-CC6F-4C99-B710-637B0DACE6BF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E28E0E2B-F9F5-488A-B2B1-3A8EBD859720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6EF52C86-68DD-434F-AA7E-156D44A78BAD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96033EBE-4D69-48F1-8B26-235E81354D35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597C421D-B96B-481A-82B4-4A91ADDB2D52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ECB32223-9216-419E-90CF-D5E4FF3448D9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9D17F637-A540-4182-B821-5AAA59F4530D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823B3E8F-C3F5-4B23-BFCE-6D014D111791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ADE1C707-066D-4033-A41C-9EE5283C5A9F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07BB8DA1-4E5C-4B0B-BB39-BA740EC45E61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6B9CDCA0-DD22-4BE8-8D4E-53B7E8C058D9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B287E171-1985-405D-A803-F82F33893FD3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B74C9A71-3380-4C78-A9C8-93D81BC430B4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404F43E1-5E9B-480A-95D3-7BD595FF57F6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C293CA24-9150-4ABE-ADDD-26F79AF52710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3DA77124-E1E4-403E-B84E-9AC8A8BF184C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8CA64C61-BE99-4CEE-B021-5E28330C3B41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7C602A98-8FAC-47E1-A879-6FA51C08803B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A783CA9C-F6FA-4148-BA7E-BB72F92D607B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9673D4CA-2725-45D5-AE01-4B1DEE8F8B77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492BD9E1-ABD4-4C83-9399-E36661776EB9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1AAE9889-90EE-436C-884E-E0FD80DA4B16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7E5A9265-831D-452F-9F67-6593E17306D0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91FBA4DA-C8C3-48E0-AB7F-6E21243C6033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7E761F76-43FE-448B-8B78-DC884202DC61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4</xdr:row>
      <xdr:rowOff>2009775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97EF1586-476B-43FF-B5E9-ED099A61B5F0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9FAC8E3D-E1C9-4663-BB88-08AD0AA362D3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4</xdr:row>
      <xdr:rowOff>2009775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FDAB0B77-1649-446E-A282-8DCBE511A128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77618C0E-2660-431A-8A96-8A4536600C53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4</xdr:row>
      <xdr:rowOff>2009775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80968458-8B7A-499A-8407-60EC25FE91A3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58540445-7A45-4012-BDD3-9BBD7A1672E0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4</xdr:row>
      <xdr:rowOff>2009775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D95A8ACA-2850-4EB5-BF06-59E0ED392A99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A2144C05-0B15-461E-A99A-A2F9CF87BB7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1817AC78-BA92-4A19-98BC-C82444AE703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CFA64FA0-E679-453B-97B9-4A8F9BC998A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EEC48A6E-C804-46EA-9956-69CA510179F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BA88460D-568B-4DA0-BB34-76F38015FA3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00BB1282-63AA-4D59-AF62-39218D54671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8E8AA146-C884-4831-A769-5BE6FFBB0CB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444E99BB-7BB4-4192-AB09-DF6E9448278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514A2783-7679-4221-8233-9248C460E19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A049F920-F113-4D62-AF1D-6BDCF2EE719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E264832D-1420-49A8-AB9B-AF358D3D86F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D4496DAD-F567-4F3A-AA80-5ACA44F1595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BB0851E4-7DB6-4CA5-9B14-19E54B6D79D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86224884-FEAE-4B0F-8B95-CB0AB571996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16210C8B-9B1C-4F34-A8BD-04C3EDC8258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7C59D72D-E058-455C-9249-E16923C6391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4E0A5F76-8A15-49A1-9FC5-FFFD37A72F2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82FF8971-C5A4-4D31-B1E8-A89ECF56CB2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C2994890-2C2B-4ACB-9F6D-CA70DEFF223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310DA777-DC28-49F5-909B-BF0E2500144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EA9EFE34-1813-49D3-9CA8-268FBFBB23E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3EF1B38E-5294-4ED5-8B2A-C968B066466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2DCCEE4C-B882-4C9C-83F4-DD34CB1A2A9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4BC86E79-F8C3-42A8-A540-2B6B53F99BA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AAC5B974-1728-4ADE-BF00-7CE3816EA27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DF75609A-0C09-405F-917F-EBE68F96CC7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BACB8282-39FF-4824-8D42-5EFA77276BF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17102F4C-B2B4-41F4-8B76-BB6A322FDF7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9720087C-9581-4FA4-9E80-BEF098C104F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03C992AA-A54F-477D-B91E-6D6329E6D3C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61E47699-9FFF-4280-9000-2742E9E9160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C1BCFBC8-F826-4397-BEF8-F5DE7210659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FC453067-1568-4E1A-8B3A-4DBE9238EC6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F04E3C3C-C720-457A-97C1-A802EC1F5B5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F92C19A7-D6F4-4F1F-B14D-0898E01894C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6AE5D15F-7206-445B-9265-6AE8DCC1111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748B1C7D-BCD2-4703-82EC-6FEA51A74B2D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749EEBC9-5886-41B9-8A0A-A5B4129EB68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DF428E8E-9EA5-444F-816D-2A0FC64E298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845FEBAD-E746-4645-8AED-41CD751900F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37A27FA8-BC8A-4D3D-91CF-65C9A96396D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59C58737-064C-4138-A345-A23F306C7A5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96C3F1C2-E923-4E61-ABE6-1BE7D96172E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3A2EBC4E-5A43-4FAB-9B11-24BB77BCF2A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B03BFD80-8C06-4C3A-AEF9-CA86041EE2B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026CF43D-EA2C-4D41-B6BE-AE1EADFBB6A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10D04DF3-5E92-4EA0-98E2-EE9C388AC4A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F8B3BE38-7B02-42DD-9D94-057675FE501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AE8FF8E4-A552-4452-A777-0C294943C9C5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07DE7A61-D2AF-46AF-ACA6-6BCC6CCE49F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8A4D4E8B-9C93-43D2-8C2D-10D7E814257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69D654E0-E2A1-41BA-8E09-428EA19CF53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83B7AE73-574E-460B-AE8F-324D88DD9F4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C31E85EF-EED1-4751-8ABB-F1FAFD256EB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6C5500FE-456B-4715-8CEB-E474A317D10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372EA913-A393-48E2-B0B7-85DD3966BE0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33FE490C-E139-44A4-A3BB-8005BC0A074D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B2876B8E-08C1-4351-8B24-66DF83CA4F9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38F60758-B28A-429B-A706-7D8CE109A3D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3646521C-02AB-428C-B18F-525F0E59760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FF3C90F8-C163-46F4-A3D0-1AB0779511B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F0018E65-EA30-42C3-9BE9-1833432D1A6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49E6A9E3-C178-409F-AD29-388A2B8A38C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3CA48820-9B2E-45A5-9F2D-34D183FA724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DB1C19B9-1E09-4348-A767-CA9EDF31554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AA15EDAF-0607-48C7-9962-620F994F25C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A0989E0B-9888-41B8-B93A-2F5121DA6ED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754980C7-8794-43A7-AF8F-E87C9E442B0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100CC33D-CA17-43F0-B9AE-9819C8CD3F2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3FD2F58A-32C4-40D5-B1C0-743AD2A0142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CC169ECA-0D6C-42A0-A614-768B521ED29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311108C5-4B1F-430A-9DFC-8FB098F7157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D65444FB-6B63-467C-BF87-87831EFE80A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C9D314CA-1661-415B-A3D0-BAE385F2D6E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BE64DFBD-B499-4604-BF31-C0DE796E989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F5183382-6D7E-48D3-868A-83D441D9D64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CB8BDE99-B8E0-4A93-89D9-95DC1E3E8D9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165672C3-7863-42D4-AAEF-0E5523BDC2F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2AE92837-8422-4CA2-98BA-1FFC2D0BFD8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2EF86E10-B795-47EB-AD48-6618C4B5B70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3EAB47A4-F519-4D48-878E-F3BD09C145C1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F4F0F020-748C-4344-BB36-51FA58F3984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5518BAAE-CDAF-4412-9071-B4FACC03B0D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09BD6100-FC4C-40C4-AF52-051CD67EDC0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8A391C72-B51A-4080-8910-4AA3A3C1942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3EAA33D1-0EA7-42C0-B585-44B9014BF94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ADF22AF5-900A-468D-88DD-88AC1B12EA8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C61FD6FC-E90F-4215-9392-BC765D7F12B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04713EBC-68EA-4383-88C4-229615991E50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80FBC902-980A-488F-9CB5-2603374D921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334CDF8E-DA85-49B3-8782-82B238026C31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CF69FD47-22D4-4E5A-8E10-3FD291E154B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1E5D956D-55FE-4606-B752-CA3FA38AD4C5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B6B0DCC8-8985-4C5A-837A-9EE548B64320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D429CC17-815B-47D5-B767-B116319D663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A88EE631-29FD-49B4-B292-7D313418217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0721F978-3A39-47CF-ABE7-39E04E0963F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FE0982D9-DD7B-4935-858A-DEF4F3A5EC1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CF4C495E-B901-41BF-AFFC-409ABB00D7B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4B189851-A9D4-4118-B8A4-3F5A33FB8DC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12047274-0DBC-4D86-B349-C388D021842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0B7677C0-92C5-4693-AD7C-6D57F8A9D82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138493B5-9AD4-48F5-A3E8-7FACB1DA35B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39F0353A-603B-412C-B7BB-174B6CF3A53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E5BE49BF-33F3-4168-883E-163DBE4E9FE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B1CBB7AF-2FFB-45C3-A657-DA46C1E6F62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FFAA211E-B38D-4BC8-B21F-4E91FDD2018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002A9297-B8A8-4337-95C5-A8B40D48D00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FB845B60-6E07-477D-BC67-2A289A82783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630350D6-6B8E-44F5-9297-2CCC224B40C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7D971536-A475-4B91-81F2-F54A97DDBE4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29CE2D82-CE5F-4559-B225-75282DE3DCD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03CDA32D-E702-488C-9A21-004E0E60416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D4BC584B-3B6F-44D8-83A1-86D0A9A0888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A8B72BBD-FDB7-4738-90DE-36A677D89FC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191A4B32-5EF2-4584-A363-4A7CF413E4D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6C954AEC-DBC6-4F46-BCD9-632F992444F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BE695213-6A7A-402B-B01C-52E9A522486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308D2A85-D051-43CF-A3CF-6014BE133DD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22B92D75-8F2C-49F1-BDF6-26BFD6DA16E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789D4338-39FC-4A9D-80B7-945F12DB28C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89072A9A-F9EE-4444-9799-3B6F55F361C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DD140F65-9069-4818-AAF5-114AD3260BB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7839BECB-2894-4C76-BD71-460B7D9F63F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9535CC81-0E20-4BDB-AABC-7E5C21EFE7A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D04B6DD8-B0D6-4912-A639-7AD67306425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6C5FBC29-E1CF-490C-9169-ECE694B60C7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24D55330-13B8-42FF-9605-7D3D2FAAB6D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DDA99D71-7CC6-455A-A4F3-1FEEDCF1618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ACDE5DD4-4C13-4868-885D-0D4238E82E4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24DF0C45-D2EC-4C1B-A24D-191D8E898EA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2143D6B5-5421-4831-B1C6-C152D30F8E8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16688A86-EF2A-4BEA-A629-EEF38F145CD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D46047BF-81F2-4825-AAF1-C1554742E44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4BC1FD45-0128-4831-8F85-532D82300BE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3070027A-8E93-4C3D-A3FC-B43AEDC24A7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09A01AD1-CF64-4100-958F-0498FA86989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B8B73D30-6D4F-43BC-8934-21261BF2865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F68C5B62-67FC-472F-BE5D-9D4E818F481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51FC8F72-4F2A-42AC-9EB3-DBFA3204E4C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22837D3D-97DF-4BBC-AE35-C7397A9E218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62D202F8-C4E3-47F3-86C0-34715069C97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3A1EA073-74E8-4017-B696-6C2E9DEBF94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AA644D55-A722-4215-910C-F6055D2609F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F0CE3703-A291-4843-882D-CC9EB873538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78835FB5-C065-47FD-9652-F1CABEBEB94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25A93C26-D405-44BC-B4BE-134F6F6EA4A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3B9F7D03-8D66-47F8-88BD-E61AB65E836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BF9EC9E7-A1F1-4ED0-839E-2047147A3F3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40D1FEA7-18FC-47E1-87F1-0802211DA8D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65E0986F-3F2C-4027-9E8A-DEE1A8A62DC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CA1B8ABE-C485-4BC6-A4A7-CE404744DF0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61148B42-0436-4BA8-8129-3E913F42278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4B777342-CB92-4E75-A6F3-BAEF5722C4B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E2042B26-1C93-444D-A1D3-6B5556D962E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B2D2CF9B-0C2F-4831-BCF2-63B7EB3594C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4EF100E4-799B-403A-82A8-0104C36DD04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B0E8AFCD-A700-4373-AAD1-17358366769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9454278A-2675-43EF-BB1B-35F3EA226F7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29C929F4-D893-428A-A2BB-345E7262750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256309DE-C6F9-4AB3-8F06-374CB156554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7C38E4AF-57EB-49D6-BFA0-E388A5E09A4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E3779E2E-ECCE-46A0-8514-4CD8D093039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99AA38BB-2768-47B0-8415-6960376A04E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9D5B5EAF-7131-4DDE-B976-F8EEB732B37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0B135D7F-8B42-4A54-8FE2-007959E1212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1371EDB8-A1B0-4EE5-B9C1-BBE096E1D72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C05BF939-FEA6-4C17-887A-E0087AB5CB5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64FD6EC5-2A4B-4973-A228-D72306852A4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991CCE91-B51C-40B3-BCA2-95ABB0782A8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F8873AEB-3694-4C23-B265-233C70B5A23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7022B5D8-D700-46C6-98BC-F034678B17A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6C89A761-C0D7-4586-AA02-E70F4C39A97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506CBAB2-E1D3-4DBB-A8DD-60414A86093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28D8F92F-35C8-4817-BB36-967CA084958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6B977911-033E-49B6-A973-34324DAE01E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06AE2FFD-48F9-46A5-B4AC-61A14D2B4E7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255E936D-B0B5-41E4-B12E-90E211B88C1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2CE39AE8-8F95-4A3B-A2A5-3C195FAC3F8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39238BD9-FD0A-47EE-A486-908B65B858B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2EDF2B5D-896B-4A5A-BE76-664F66BC2F2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BE9F54BC-8B2B-4C9C-8EEB-0C010FC6A30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F711B486-5815-44F7-913F-DD4CBCFE0F6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1004B17A-AB4C-45C5-8644-86F8BC7D5B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60A58AF7-7A11-4895-901A-524176B6DE4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D7D18810-063E-4D5D-B499-AF63C33019B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29156C70-86ED-498D-9093-E9564FAE7E4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B2318803-AC29-47C2-A9E3-E88D4FA85B5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A5343749-2D4A-4F47-9B46-F360CA74ACC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B93896E9-5077-456D-923E-640CCBAE7A8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2881435B-5C1D-4F8D-9B70-9CCCB040C0A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5CC22EA3-153C-4C45-959C-B2BF1E909CD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B2103D3A-8DBD-417F-94EC-4AD1431F09E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B68F967D-6348-4AB2-99A5-64D2635CD31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A1CC6542-184E-476B-A8FE-0C0A4887CCB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77C4369A-38BE-4EE4-B466-107BA393BA5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D66835A1-CBA2-4AD7-B304-FF70AEDEE97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44F5128C-D79D-4E9D-85C5-2344B70D21E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B92546B0-3C6C-4F23-A212-EDB0865DCE3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B5546032-879E-4892-9448-51895C57527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5E646B08-EF5A-43F3-B87B-D46B9407A25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60E9B681-675E-4B30-9679-58816E5CBD7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8217870F-DF8E-4B6D-95B9-5370C7227EB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D1C3ACE7-AA0B-425D-AA45-A6BF7B330AA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7862F805-EB6A-47CB-AFC9-74F60695D83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405D56A5-3A97-4282-AB00-FE15980393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E4CCA200-21C7-46C7-8751-0CB03A876E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16B680ED-66B8-4650-963B-90E4508F565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C829E555-5C76-46C4-9E81-F856511E21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DBB347B6-295A-4382-8895-564393F5B82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F3CC3B79-7388-4625-8B64-40B6536D88D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45EF733B-24DD-445A-A2DE-D90670C11B0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EA1B488A-7F7D-4928-8B8D-825B01089B2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36379566-1261-408A-B0F9-FE39824AAC7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7539C3D3-C84F-4254-89C3-5BB36875193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08864252-4BB9-4563-871D-D5482DF56C0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99DC9A8D-FC4D-405A-BCE6-F0C8EA5B7B6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A54986DF-941E-4FF8-B8B9-5E48974D2E4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0DCA5551-B6B1-4925-A480-55B08B4E23F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611330D6-EF7F-4363-A319-9C82195C496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6B32DB1F-270A-43A8-96E3-8AAE9657588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C5450C5B-644F-454D-BD99-C548EAC80E0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E6EA2484-F7CA-4A0E-A888-519E1CD1984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15FF468D-F784-4273-A570-6864F9044E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ABA2F8AF-3256-469D-9A8D-F26017EB73A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0876800B-B601-4581-8DCB-CE2CB5ED5CD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5DBBC17A-811E-4B7E-A98D-8D86FD9439F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DE5D01B1-0D66-496C-A8E0-F4D793F248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E220A9D2-D37D-4BF4-8892-B8850F29CF7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42853021-3175-496C-84FE-83A75477C91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FD105BD0-39C2-4B01-9387-473C69D49AE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D51D395B-B30F-442E-BC44-E1123B4CFF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9DAEE9A4-795D-4DC3-8CDF-A18A37ADA48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84AE5703-84EF-4CE9-8362-EAB715C1012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C2E40347-51D0-4E7F-AF0C-039139BB213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8552BF24-D55D-417A-BD4C-BA78606BD08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F902189E-9FD0-4E64-9DFD-F5C38F021C2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A9067581-53A1-421B-96AA-B7B86F3F304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0C289399-255B-4784-B84F-980A621484C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D68FB20B-74DE-42F8-801F-DF0D726273B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05DF4802-5D3D-4097-AAA9-9B270CECC3D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4A7A5A22-9AB9-4B8C-B775-03CAD90B795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08E63101-68C6-4FAC-BDB4-448095F5217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1F3A2B71-9C71-46E3-890D-DE7F0383DCF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2A726B92-EA72-4E2B-A619-CB6C42C6E50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EC82E345-81F6-4A7A-9A1E-E388AE59B9D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8B3BDC85-A2B6-4379-BB7B-99F278F2C1A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2AFCB3C2-FBD6-4F7D-86B8-2FCD9C47CD6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5E402C83-E147-4F4C-BCC4-4727E93C748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8B5C567C-DB6E-458D-BAEA-C36B7DBCD7C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BDB9E21F-804E-49F3-AD05-EB2463DF6C0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B6D2A4DB-05AA-4E51-9FA2-7910ADBC1A2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7553B51F-240D-4993-83C9-40C63092C44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D036F5C9-5356-49EE-92DB-8E1CAF758B6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53680C8B-C3B2-475E-B758-BF8409A6328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BFC0B490-D1AD-46BE-A72D-F0FBFFAC234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EF016598-3AE7-4DE5-A29D-BC80A468EDE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3E279082-2A73-46D2-B277-5840A2EEBB0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DD93A656-D263-4B27-BD15-4685BC84AD1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7136D6D2-AEB0-4B3E-A702-8E354C6A6CF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A081DFD1-4E77-45B1-B837-A63721E6FB2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FD74F489-B53E-4BAD-ABEE-0C0272E602C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A5C49B8F-5223-4C57-BC59-E2661B149F4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4F4AF248-49D4-4B96-8E9A-F452A526473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878E7647-3722-4422-8DF3-72C6C327545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37C11F63-4087-4398-BFA9-B0104AF241F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265D6D7D-A27E-4260-9AA2-EEA4084AB37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1B3FB2D1-1139-42BA-A1BB-57F56572359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85BD3AE9-982E-4F4F-B937-C6C3E651C90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4D1366E1-664E-4C66-8A66-886DFE40CC2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827B154A-BBF5-44F8-A4EC-2FDF47F0672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5D5EF3B1-64B9-497D-BCC1-36CEDCBA5BE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7B754C9C-A348-4620-A676-5E74246D28C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423EAAC8-A3BE-4B2B-A677-5A7868630DF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632A46F3-0454-44AE-96C4-08BE5C69E8A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51A25CEF-0AE8-4CEF-A0BD-75470305328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295A5AA3-4631-43FD-A4A4-0172181D047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80D5B9EC-F493-4BF6-A3C3-1C54535842C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49A93CFD-CD71-4AA0-B2FF-B6CCC217F25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3E424292-5840-43B0-B462-3004726BEF8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AE188319-0014-489A-A3C4-75DCE0EC965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193B7A81-2F3C-4E90-9682-40B32500C10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1E534726-118D-4A97-A168-82E7F3214D5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85D8263E-E81D-46E2-9999-C6F876B2170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74D78256-EEAA-4A28-A348-17E85A2FE49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C9BDBCF2-6229-49DB-8B5E-E8FD205EF23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5EA94CEC-A593-4955-81F9-07CA5AD9163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E0715940-EA08-4E2B-8196-6135BA73981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1ADC63A8-8EAB-4831-AFFF-7A2427C6258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BFF6A2BB-49F5-4ED5-9648-602613C78E9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F15EF4A1-4F6D-4A99-B4DB-AD81F2D373C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F5C1AF1A-C543-4B5A-B5A4-94BD5FFDF67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1E580D20-C538-45E8-84A6-BC3F544986F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25FBA879-1D8E-4673-9FB9-299E6F13363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F757B689-6A33-4C21-A9F9-C3F873F81BE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8C56B75C-E1BC-4151-8300-A89FB1B644B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620FCFEA-906C-4211-901C-B0D6DB4E9FE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2786EDB9-4F57-43B2-9A06-CC18A2DFBBD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61EA3674-5918-49EB-97CF-ABD5D63FE32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FC2C6507-F143-4BB2-93B9-FBA78F687F6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D0B0E131-204B-461A-8558-F2EE57EA774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D0D4FF75-D904-43DA-B2F8-83A79BAAFE5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A68F9A3D-F43C-40AB-9646-29805D072F8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F95A4B5E-8170-4D57-8239-69FC2FDEB16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139D5D59-3427-45F7-863D-FFD57122252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496B0FB3-EDAE-4A76-9D95-57FF7BEA997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4EB08295-15CF-43CA-9625-89407C77D5F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F3483F20-045C-41D3-84E3-0E6AE14BF68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100B893D-2B09-4766-A67C-AE3EB9EB20D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0B9683B1-9943-453C-BACC-90363C3D05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14669051-F03C-4FC7-81C6-6A8D7F3E897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EE1E3C19-4DC2-4335-B22F-43827C95562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F529AFD0-7D20-45FB-996E-CC750A54680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3313154E-527C-464F-8003-89935569474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35E2FB20-ECD7-4181-BAAA-EEECF51C39A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97309BB7-3990-4EAC-8490-828A296C8F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764C71A9-A6E3-4ED5-90E4-A7429512488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6DB44FFB-1F55-4A9C-8D84-66DA4CBE4AD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08C6BBE9-0FB1-403B-AF33-860254D72F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CCAC6359-C154-477F-860B-C4205532215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C7A7DF31-36F8-434D-B669-53C96EA8806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F3BC18F6-167F-4477-9371-B1722912D43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00F3E87E-9065-458E-B9CD-F6A492F0BAC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D7D803D7-C7CC-4428-BABE-368DD2FEDCF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DA7A6EE5-32B8-4695-BAE5-556165E9E68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E7ABF032-706A-4502-A782-424834383A8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51354A31-B64E-4607-8143-05D620FA86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601FDCEE-92AD-4EE5-97A0-5ECFCAAF515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0112D000-D30E-49F8-AEF7-5F1631015DB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2B918F1A-21B9-4D72-8878-CE2BDF302DA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9FAE3D36-1B2C-4A4F-8EB6-DA511F43E64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21A2B400-66B8-4622-8B89-DCE65078A9A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F21D02E2-C12B-4BAC-8431-17EE77E13AB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65745814-6434-4801-A245-160489E31B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4B63877E-27BF-4DE4-ADE1-B029697293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F2300503-89CF-419B-A89C-5C4BEB5B4C6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CE1D7F45-594A-4168-A082-E2EE945166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294350C7-AC20-49B9-AD6F-FFC9862C002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ABAAACF9-01F8-485F-AD68-DE720EDAE1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245E72B0-21FB-46B4-82B8-D2A666092E5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2B72ADC0-E621-4ED5-8D46-5C65E37BEE2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061D3179-BED3-4CF0-B515-03101E9EB0E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B7FDABC8-0841-485B-85C1-374942B904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EDFAE108-C4AD-4F4F-B9FA-1FFF2D2851F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DA9D045C-21E8-420C-9141-F505C2BE50F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BD62BBDB-74C1-4430-938F-787227F5947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A348C0EA-ACC2-40B5-AC0A-A681D6DEBFA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3D30E5CE-A360-4D0C-8CC1-8FE3ADA6C8B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50977FFC-489F-4017-89D5-61059BF26D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A8A7AEAD-23AD-4660-B3B7-AF6416C1583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91D2AF1A-736F-482A-8129-4555E574755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9CC8B798-29F2-46A8-9E48-3719B0BD351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B550FE2D-3058-4EE0-BDE5-E272DA7A668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15FD62F5-9585-4033-85A4-88253ADB766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21D28095-7CCB-4AB8-81CF-4E1FFCE747F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94326B33-ABBD-4D5E-9B7B-F704A6AFAA7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78BE4DE8-C7E7-408A-91D4-6A2953D2EDD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6810A0E8-628C-4EA9-9075-D4C36FC2C80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571EEEAD-B2B7-43DA-87CB-3DE99DF2D93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F0726301-342F-47DC-8154-DCA7808E4A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6637DEC5-6198-4FC0-9B50-E13E03ABBAE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ABB48FB4-914E-4FCE-8E65-4C71A39F5E7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5671AA95-5373-4681-96C8-3F7F08845BE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D5D979D8-C066-471E-8064-EC3D186D02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72E5702F-F37D-40A1-85A4-9298A372B42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8E9CBEA3-DE8F-422E-8C27-3917EA521DB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5178DF66-E324-4E62-8B8B-E5D0CD34AF6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8B8E0A09-8921-418B-AB44-FA973A7BA99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DC6DCF8A-48EB-4F80-8C78-ECC59BC1B6F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B2A0F221-F379-41E2-9018-A331AF8B60F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B440DA0C-2717-47E6-9B06-6ECF5B86ED6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CDE35A89-84C9-4CC8-AA23-6B40EF2DEA3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77D04322-724B-4305-9569-590C8A7A59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D17C8A1B-C30E-4081-906E-03B082F8017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9F2B17F0-65B8-4433-8EDA-13972E68E80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DE1E148E-2ED3-4638-8BA7-911D87A323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2BA9E29E-7EE9-44D7-A9A1-91A725021A8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64D5C8EB-DD02-42F3-8A54-173B24BDE69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B9CEB15B-8D5C-4D37-B574-2523B71A5B0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F92F44AA-9A9E-4F0C-9821-4C9B68B4669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40BED213-E700-443E-8732-A28521F17CF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5C1C1085-C3BA-4186-982A-864CA0865BA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D64D8F9D-975B-411C-843D-EDED23F1E4C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FDAEF6FE-A755-4DA5-B5A1-AB4E2E957E8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98F17232-A564-4371-BF20-8ED3F74B69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021CB45A-88CF-48CF-9B02-1CC33AC44C7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9208A9B8-B9F3-43DC-B2B6-61C7144AA1F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9ACA5B04-892A-4575-AF6D-9EB00AE7702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94B2C757-8633-4DA2-A10B-89666246E80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C920C843-8F27-4A42-8DA5-B2923BF6276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FB76A906-1408-4502-A109-AF8F79CF5E2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CC8BD5DA-1968-4DEC-95DC-F9BEDD6B27A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95121517-7C07-4C21-A7DA-6236F42F8AF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B85A41B8-FBD0-4F16-A097-FBEE82C38D8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C9B71985-DCDF-43C7-A091-1C8A02C35BB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FCC7B76A-930F-4057-BEBE-6A7C66A80C7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1EA7BF85-FD1A-4F5F-B3C5-79B28842B80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FB76425F-5B6F-4498-B60D-354D2CF9889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7709876B-6697-4FE1-8C0F-4454CBC5306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03E218AB-63D3-41B2-8F1A-4E72111D0EA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81DEC4FE-F985-4CA9-8291-E94EE5CE855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C4C1B217-536E-4CBE-B279-6833FD0201E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8EC5E91B-AAB4-4506-B840-6E64B17EC05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E650932D-310D-414E-A45F-9810ED4D1D1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9CE97EF9-3136-4945-BAFC-BF2F73186A1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3F1B92B4-5D8F-48C4-8FB1-35A32BA2977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246543BF-B5F4-4BFF-A542-C8958F0690C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BAA95F75-B838-43DF-8CE2-44A46528654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63F3A63F-F4F6-45AC-BDDE-8A9EADFF452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3CC1B12E-83C0-420D-BDC6-8072783E51D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ADD58AF4-95EA-42E8-99F4-2E79AFEA624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4D10391D-AD99-4EB1-9C0E-31809BEDF63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408F0915-93DA-4928-8C82-71FB660E9D6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2A8693AF-EF77-47F5-83E0-D8D79C4AA75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E4A72319-0D48-4F32-BF77-209AEB70216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12D1337C-352C-4D00-8E40-7FCC9A59DE7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296C9A70-926A-44EE-A6FE-C60047497B4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779504B1-4513-4EF9-9F23-4E98227321B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88008A5B-3FEF-4876-A30C-0821D9268EE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CC563A02-4A24-4F5D-8F49-5DEBE103471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B3CE8BF4-6D8C-4ACB-A1F7-759BA59D062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17C43819-4FA9-4E87-99A0-8DCA2D0C812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97BE3D05-00BD-4ECD-BD7A-5D146B4D361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8A7E3207-D17A-4DE7-B2F1-E9BB6DE12CF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B9345F1A-F918-4CE5-A9F8-59110C99E1C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4D04645B-F15C-4073-AF23-9B0A7425CE6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55C42F7D-F905-4310-88A8-8B677354664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DE326290-1586-4C25-BB7D-4D8F53E09CA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EEA97D06-BBA0-456A-8299-4CA9205957A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009946B1-5723-4373-9606-923BC47654E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9909BE67-AC61-4ACA-B5A4-1641FE12DF3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C67CE75B-6BFE-4FA6-9A75-AA85E1C07F7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BA8F805E-E538-4017-9EB2-E5483CAFA4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8EB53715-8529-4D07-B39F-1D61AF86A6F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E8E0D4BE-1CDE-4767-8E62-60C12685597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1E91BA04-ED68-4D1F-A8FA-E4005190EEA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D5A29093-0873-49E9-B5BB-05AA22FC77C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BC01EAA5-93D2-494D-8911-CC3DE998849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61C025E9-2A1E-495C-ADFC-0A95B9F2E5E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CFDDD818-29F3-420A-8493-DA577E20FD0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DDE0F15C-DDFD-4279-BB07-B67D51C1885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EDE53205-60A1-424D-949C-7591C61056C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06ED534F-FE26-4DB4-A88C-6A15C565115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8378C0DF-B50C-4139-949E-1510E7AFA40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057A3C50-A02B-4631-BBB8-F57D7D2BCD9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8F97BC69-C611-41B9-A9DF-C61E065B04F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B5FB81B2-5B48-480E-B554-7099314859F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A4DDC940-09B4-4946-8E63-143A2B3DD78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F625888A-8558-4635-AE5E-D9774ACD6FA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75821087-48D9-4E85-B64C-E067BF36670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4233FAB8-5C12-4787-A5AF-0B6921EF9DC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3C78D8A7-5D99-432E-BE20-2E13BBE3999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99299732-3474-436E-956C-070CB4289A2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50DDAB63-6B3A-47D1-93F1-C32B39E287F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11FF4EAA-BC40-4BA1-8A84-D70981DE4E2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BA02B4DC-C6AC-4420-8E9B-EA37B28A7A8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35C313D8-4F99-4A68-BD72-FD9119C7378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143408B9-76C9-47BB-9301-9E8569A3B27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BC238E1C-3858-4ADE-B363-42B8A4A84F8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C2B17739-C975-42E2-BCA6-63BDD8F5AF3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A7C36857-5313-4979-87F0-05BD68BB1EE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F6D1C477-A1F3-4766-B52B-AF50999B5FF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27E002A7-8141-48F5-93BD-7AEDDB60648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2A84BA1A-F5D0-4BE1-813A-F5A58B3BFA1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074B9424-40D2-4A13-93EA-8BA6FF2DAE8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C0469C9E-7737-451E-A4A6-A3BACF39277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25EACCD5-449D-48EC-9BDF-1F81059F6A4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281E1F52-E675-4C73-9027-BAFE02E3653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3F4B4242-3538-48DD-ACB6-7901FD0A934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36CABA46-E0E8-42CA-9035-C8EEDFA4939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3B78CEDF-AB1E-411C-9D40-CC3843DB74C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533406DD-A402-4627-AE13-2008904D493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E3795BC3-16EF-4EC7-8DA8-3D2333F9409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0D285ACE-993F-44F6-AD51-89575B5A2B4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EC12F7CA-11F6-4C5F-AC43-48232033673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C21CADD2-090F-4F48-8883-6DEDD4774A9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5CC0202D-5A44-4EBD-8437-84504CA8C17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7F01D8AF-6B04-4150-AA3F-CF8A2275FB5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63C9A425-B6B0-4958-9B7E-43549BE6A78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5B513328-FCE2-4A68-8263-CF1FFB83B6B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75950532-F451-416F-A949-19FE2A58E53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0B86D04D-0058-4F71-B2B2-80C879D1251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B6957CE8-CD44-4433-BB96-2889A8AED46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81CE7761-DAD1-4E03-90CA-40A6E471AA5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EFE6E19E-3424-4207-B522-799629F8F3B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2BB63F75-6C6C-4257-8A34-A12B2A149AE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AB775D07-3A28-4895-B9F7-5C4674DB68B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D1F4B803-6363-4E1B-BA0D-70A60ADB1E3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9D31560F-C005-4490-A81D-2F81EAF63C7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2A4D1A92-F2B7-40BF-AAC8-89F64D4DC8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AD73ACE9-2338-489E-A5D1-A34FC659188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21D3B1DA-A11C-4DC6-825B-E7A0DBB432D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2DD09317-8C0E-432A-BF94-CD84D6950FD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CBCA6C2C-85E1-44E7-8C8B-230986BAE22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C9DD3F80-9053-44D8-87B4-E3176BA0C8A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2A61EF57-81CE-454E-B345-75EAE7D1E35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ABB58588-262E-478A-8D4A-CE10BCFF938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7BE6E57C-224C-46EA-875A-DC9363AEB8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12ADF73F-57C0-4FC3-9617-21896B407D8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948E9C5C-F02E-4463-B33A-F7049BC3D5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32B92517-AD34-4DE3-A37C-E02135B0AAB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6651EDE9-520A-488F-9750-5915A1BE9D2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583A8207-88A4-45BE-9C1B-251DF8A9684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D099F343-E67A-4CDC-B7D7-4B519738E68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96ACCDF8-E4E7-4701-B1A6-B4C26459EC0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FBE398A1-C436-4C3E-8324-8567AD7291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459CD3E9-2379-4605-B598-B36BE70C93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0C7A50A7-2815-4356-9FE5-9CB065D0551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74EA9596-5C4A-4D58-BC03-319BE8DF1C7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552C79F4-C291-4D10-9FF4-D253C39B54B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73671B83-5E49-482D-B200-EF38A8707C9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00BF114A-82A0-43D3-9853-D4BF65D609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9EEC85D2-26E9-4CE6-9D8F-5B09D1D915A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AE0CFE3B-6FBA-4AFA-BF24-43CC68F0D2B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DFAAF3CB-5D84-4FE6-8FFB-D05577FB2CA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6E608CF6-1E10-44CC-9708-06C9E87664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282757B0-FE80-4B2C-A838-0D9709C397F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EE690C96-B163-4766-BF3B-6466AC9506D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EB758387-FFFE-49EB-9DCD-C66BF7D04E7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CB03289A-DF1E-4E5B-A8DF-0419FEEC4B5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E274DA21-8FA1-432D-9019-7F39F707295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F78D3F42-C7E3-4BD3-B616-11192B83DEE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1BF8D8F3-80E6-4DC6-AA09-8D1169079AB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66C71DB8-1019-4A1F-832F-A4A8204ECFE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0195191C-6B8E-4326-8E0B-2E2959E41F9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5C55DA97-2B4F-4FAA-ABDB-8E2A02BABCD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14A39A10-474D-4C82-B504-5174310E949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C4575229-02E6-4E3B-B7AB-AC1553AF313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D714462D-FC8E-40B4-BCD4-AFF0827954A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E1E076B4-0542-4B21-A9EF-E94B7CE656B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F17635B5-5B71-43F1-9B47-31B91639F3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E557FC0F-7901-4213-AE4F-2979B409704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C2168FAB-229A-43F4-9180-D87DC3A1898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F9C45055-AB84-4B25-9858-6EF1D6156FF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8891CA78-E41E-422F-BDC0-D81A209AF8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8F89B0E4-CE03-4D99-8D07-E42AB88E04E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9800F469-CD9A-4A4F-82AC-872F71F0D81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7ED73CF0-3D83-4AA8-971D-F8DDA2BAAA8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6D8CAF0F-B3F2-47C9-A7BA-9C4BA9D436E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43214429-FCF3-4D2B-A340-902A3710AC0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12AB71AB-F359-4920-9E7F-1C958782F3A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EAE26BF4-BBB5-4D2A-9AE1-DEA5D43D5D3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EB9E87B3-D82B-40D0-9B2D-96590E68A8F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5D54C912-1F9C-4104-A485-4E5195F37CD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31CC0647-5B76-4141-8411-C42D4FDDB67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FDEBE14E-B161-44B0-B43E-08F1311DFF7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692ED203-BBE0-49F7-A499-5AD98E74F9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7A39CA98-FACF-4059-B9C3-E279A68E24C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A7B2B3E1-3FE0-4DF5-A3E9-2A05BCA0ACD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703E2A36-C6A8-4F1A-ACB2-3A574EAD264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3E5387E8-F3EF-4027-8C86-168BF60564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816ABD0A-E9E5-4771-BF37-C68761B13C4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5AFE2CC0-C7D3-4B13-AA74-63B27375BA5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82A778A8-425A-4D5C-B49B-3D361F118CE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69CEA5F9-078C-4C9A-826E-E5C5B0E8D3D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7C3EB6D8-986E-4504-829E-805AAECAFD9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D061BD69-662D-4B9E-8145-968445C21E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D1CAD7E5-4C23-4737-ADBD-4CF8FC2A721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BD46ED76-F5A8-492C-B347-1F0DA3A2730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3A8F180F-782B-4770-8E8A-9CA76AB4FB3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3353BE51-A129-4C4D-8E2B-8C70CADDCF3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0E313BDC-1CE4-475B-982B-C66B66B4297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857E9EA0-79A1-4648-A338-7A237E7D58C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89862E64-92FF-4746-8BA6-BBF4F738524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EBA53A97-303E-4CD8-96B2-9FB055CD0E3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3C154A3E-0010-4B8D-99E8-8408B9CAA50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45880722-EC49-4D8A-8DBA-B5AF9078E7D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810614F3-060C-4A22-8457-C4CF418BC96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679F09DE-57A9-4868-907B-CCE230274D0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8E9C4A7B-6CCC-4ED0-9F25-F0CFDD98056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A79753A8-4348-4A4F-8DAD-8804DB452B0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CBD5B71E-F20E-451C-8B02-77A1C106158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EB1F7392-50EC-4235-97A9-96B16CCA289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2B06AE28-8992-4673-9F38-C8A27BA90CF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DB3D6B6A-5D7A-4480-8902-1C3E45EB9F6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43059231-76DB-485D-8BC5-AB9D2DD89E3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5E8F8985-AC3A-40C3-AE2C-3B8035B9FE8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C7B4F329-31BF-4840-8A46-96D91C3A8E0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1B2AAACE-0065-472F-9877-BC3A2B44376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D73DE200-D46D-42BD-8899-7482806017A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6B0CAF59-4E60-4C4F-868F-ECE2B0925B7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93AC3977-D698-4E12-9FFF-B1701BFE858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156F17B7-AF04-4CD7-ADB6-E3460D76FAB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BED66C46-CD4F-4A36-8581-7571F679651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31AF72F7-3194-4421-9441-89EB014B2B9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DF8E0627-F53F-4D2F-8BC5-09980A97E91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BBF1FBB2-5B22-4BED-979B-6A4A21AC8C7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4284EF6C-DCAA-4D57-A2CC-C0D9407286F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34AB05B5-9939-45CD-B58D-5115C30E7EF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148368E3-E0C0-4498-A654-1F28BD34E6E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F22CB7E9-7F5B-4F33-AE9A-CE78A792B6B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3C979123-6D42-4FED-AB39-094E193E132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574C01DB-66A4-479D-AABB-E298C69995D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BECF1A2E-072F-4C03-994F-1B4FBA45359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837673EE-2432-417C-B073-462D5999A48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04FE0F7A-514E-41C9-B163-282D9F2CEA2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BA732F81-AB3B-4D0B-9699-2C02345BB93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83F66BBB-4DBA-44A3-9D97-4B233BA8A2D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3FE98512-1525-4DF1-9B76-D4064929886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5BC16BAD-97FA-4BF1-AB85-CD2F9C8F197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576D38DD-1608-449C-8A5E-32BB5E1CD82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EC256218-E325-43A5-BEAC-04206BD5519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66B57215-8B5C-437D-B6D0-A5367F43127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6F22E182-1EE6-42C4-BB6A-4CFE60743CE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23219B63-B4A1-4BEB-B2B3-8262D6440C9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C50E6DBF-8264-46CD-8D50-90D2EB8C64B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FEE7F9F2-9E77-40AE-9142-F5605D975F7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376031C6-6C6A-489B-905D-12DE24B0D68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05E2698A-491F-41B7-A2C8-1EAC1AA676F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2BC10221-656D-4C26-B12D-8837369F75A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292692D3-621B-4660-8427-D6C363DA587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70DD3089-E08D-4863-8485-A597B8C74C3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5D00F887-0680-4FA6-8369-5C94F6180BC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FA5440C6-70C0-4C4E-BD89-7C8A0893C9E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E2DF0432-F3C7-4D9A-A50D-1FE2A61919A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A8A88E16-1748-4E7F-9F9E-6FB6A3A2BC5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F9BC7674-6C5A-4AF6-924A-0C2F6064200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92B651C4-EAED-4ACC-8520-BD22091851C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D5731813-86A5-42B9-BBD2-EEA5F122794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C3F38EEC-85A5-4179-BBBF-43A65A9FD60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374D14F7-78B2-47A3-B228-573043196A9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15BC759B-011A-428E-92CB-6E847C64C56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381EB3D7-C408-4392-9A4D-DF604D60FF0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D33AEEF8-3CF6-44C6-81E8-CC6F6F08128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54E20E86-9385-4B80-A495-ED6CD35E619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14556B02-4839-447B-B641-23071F027FF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48DE4AC2-4EB2-44F7-8F67-11D7B93C0B8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E465BDA0-209F-46D0-9071-C6ABD2EB2B6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36E2DAC1-236F-402B-B183-2CF3BBB2B0C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6B490924-5927-4ABE-9B44-4D0ECDD79AD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3E3D8284-97E0-4F53-AEF1-C15FAFCBBAA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308485F5-5F12-464F-BDAF-4FB2CD394AF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33CC0C33-ADCF-4CF9-9D9A-A557FD13FB6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18EA7977-4473-48F0-95D0-C419D6B489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8B03D2E2-914F-4455-A3DC-503204CC951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8D1BD939-0C62-4643-848A-3BE3E18BB18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F91B1041-A29C-4461-83A7-37C31861E74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58DBF192-FB29-4B23-9B92-27B338CA72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19FF0EE8-BC52-4E3D-8B41-B3CE62BE02B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DB454935-B226-421F-AF32-39978464C67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727CB99C-64C6-4E52-81FC-CD3B81F7337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850DF55D-844E-430D-A2E3-D08DF0CDEAD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EC8807DE-7415-45EE-AC38-F6850AC71B8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20C3C13D-EFD9-45BD-96E9-3A59ECB75AC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4EEAE22A-0546-4818-86CA-D1D187183A8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29673C15-A067-4EF4-B4E4-AF266A886C9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F3CE0200-4335-44B9-B44C-8CE536EE22C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858492AB-67C2-4C31-843C-D129A20306D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5FD11DB6-451A-4FBE-AD25-24378739078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A845018C-6DE8-4766-8BBA-41737C2897B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49BAE7FE-9C46-4C4F-8169-C61F4DB8FB4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31EFDC7A-A447-46C3-AB9E-E51906E5C4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59D0106F-CD79-4336-9007-69FFF325551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A966722F-F73A-4C41-A928-8D606529D2C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F3995E7E-BF4B-429F-B8B9-A4B54F6B168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94CAA228-B9ED-4449-B72C-8F3CABACC9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3ED88D35-6B8D-42C0-8714-DCC0974098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033777B0-B667-45CC-A3A7-AF43CE7059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E56CC373-71F4-481B-B348-FBFB8129A10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4BC1B158-59DC-4AD1-AD3E-2FE16172DDF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3EBBAF3F-5127-46C5-9FA8-EF8B3E3B4C7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4D2C6EB2-BC98-4849-8270-4E21451E31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9FBA0724-1B09-431F-ABED-B4C1CE33F68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C86465EE-8612-43B0-8D40-BAE7862CCAC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9173560B-FCFC-4004-A3A0-D8338C0B0CB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813CCC51-718B-4AA8-A79D-F0F9B697A3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3FBE845B-7F3B-4DE4-B223-56E3506D18C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F02AE99F-9231-46B0-B6BB-12C1122585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05724164-88CF-4482-92D1-E5C1633F649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D36152E2-04F1-49D7-9FC0-51C0ABA5240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88F05C59-45FC-49C0-9044-0695874C6C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8AAF3D49-368A-4719-98EA-A4569DE5B8B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2C5012A8-717F-47BD-A68A-7DE3C4816A3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68669ABF-3A64-49A8-854D-36E6BE02F51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D183AE66-864A-4A9F-88AE-09434458B66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54482B40-FDB9-4EC5-8702-875625D286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832E68B5-44C6-45BA-B088-390FC78FAEC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69DB6868-075F-4D66-9C03-0B25B1A190B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BD8A63DC-DD3D-4D41-A81B-124868B3B5D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9C7F1586-15A7-4115-A5DD-4ADBC6FC396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A2E5C079-B49A-4B84-9BAF-2857A67CF7B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FFED3DCE-F2D6-43C2-9783-F162D184F19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F66F6E5D-B438-464F-9DFC-BBE459FC446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2FD981BB-217C-42C4-AA5B-E611215F7C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8F8E2037-D03A-4183-BB58-B66EED8FEA5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A768D887-7DD3-4339-97E3-020C48CA3BE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42419BB2-8F65-4222-BB54-CB9103BD0A4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38DEC3FA-A1A8-4D07-BAA2-272C5D57125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7B1B1824-6907-4D42-BB76-A1D82A308C1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461D8D00-F1EA-4241-8C91-5BF0CA96464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C3BF54B8-0A50-496B-AA4D-57CDBDBEE0D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74AEFCD5-A0B4-4686-A4B5-FF7428646D8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FC20FC01-64D9-43AD-9B51-3D2BEEA40EA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BC508AB1-3EEC-4916-A236-CD481FC5CED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55133190-A852-49D2-B2C1-4C2E57859A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F6084CC7-0471-4ED9-9AC9-752A19F3B2A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BA596C14-DE00-4A56-99E1-5FB60491C87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7DC638C3-768E-4E72-8B4A-9C255CF1B64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DD242D77-ABC8-438B-A5DE-D43AE22B073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43639B21-816A-45E2-9694-C37FDE32491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15DC4F16-A7ED-447C-ADF4-1CB2F2B5EEE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90E8F71E-F2E5-4C46-A53E-3DD1DD4A341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9F90DFB3-E076-42DD-9E70-C2A2D5E0D17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959B74F8-FB5E-4CD7-94B7-A9112B237B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CE081F47-3BF9-4159-8423-3A957007BC4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21F0580C-D4B3-459E-A6AC-278A80AC2F6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D272DABE-A35D-4E9C-8C3F-DE4B1C590FC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564FA634-17F8-4821-AF23-3FC13D6AFC7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8239943F-130D-480F-87A3-AB92D1D7C4C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AE4F6370-2920-4DE4-8D8F-AC8941DAEE7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770273C5-407B-470C-B301-E7EAECBB145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5F4ED4C0-06C1-4513-9C39-A8D594B48A9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A4F86759-5B30-4F34-9EBC-65CF1C8CD91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C84CF496-8DC0-49BF-B8B7-E985FFD702B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AB54CAE8-66F6-4F6D-A749-DF51CFE664C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6CBEB74A-5DD1-471B-90D1-7FBC7BE88A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5138F5AE-8D6D-42DA-A413-D94BF760AD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6923BFF9-22D5-46FA-B5AA-E4FE24B0530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6B45A90C-4B58-4C57-A8C9-9591521439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2A3A513C-512B-471F-B098-62771A78066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5121033E-FCD4-4D48-8EFD-2114C171E8F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58603BCE-473A-4A0A-8802-9C1ADCBCCDE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35EB6F81-902E-46DB-90EA-AF5877AD2D2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62AC5EC5-C122-4E0F-A9A1-FC6EDAD7706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8DBB303B-EE6E-400C-ADE3-6F52D43E651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05AA828D-C931-4D93-8B83-1D9076B765A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D993AFFB-A81B-43A4-A2F2-5BDA615E8B7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BC34C568-88BA-47DE-8895-A0EF8C6D973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541C6393-C645-4D6C-9441-032683A5B84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DC58DA8B-BB7A-4499-9671-B1665A57D86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5317032A-29D0-49CB-8F87-7C2E69F68C8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205CC1C5-8EEF-4EE6-A45A-F669CE0E209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EB078439-B61B-4FE0-99FA-C0AED86165F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750C6DE3-1287-40ED-B286-6CE65CD75CC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E8BCE245-F522-4DDE-8EE3-EBDCB9B6A0A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41708373-0C6F-48EB-8BFB-4AD0F12D46A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99BBB033-05A1-4BAC-8449-97B8EB43331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6BC64055-CB04-43F1-954B-D252A8C408E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DB8B53B9-FA94-471C-B70F-6609AD09F70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50D34D29-74F2-4C3C-B538-43FCC9D0931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1EF350FF-72C7-4915-8B81-9E227048E9F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8BB238A7-1305-4E0E-9890-C5AADA618F8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FA9C4F44-B669-46BD-A95C-2299A2F8323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BF6751CD-902F-402A-BB60-F90049E40E2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265E9059-4E0E-4157-BEA2-4736191F6F3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B1745577-A43A-4E35-89F3-C5D05ABA2E0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9A20E629-4ED4-43BF-B46D-0AF860A0AAB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04C6DF11-CEA8-4E8A-9EFC-B92E04C1F87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666E3B3A-FDDB-433F-9F23-C575DE2403B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A16FB1A9-7FFE-46A6-9885-1ECC6611C8C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FFE45C83-2E6C-451A-82DA-E325697CDB4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028630CC-3F77-4D28-BAC2-C973278123A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38E9009B-323C-498E-9B19-73B0853E1C7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D6F2DCEA-C5EE-46AB-9806-8AD9D660E27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CEBE2F4B-133A-4ABF-A20D-1D069711B28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0E11E2C8-13B1-4A12-AAB3-AD9975CAABC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9A042C14-49A6-413C-AB6F-E74CAD0D65E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EDB6A24D-C2EA-4287-91F8-6A0C3D2BA8B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986383EB-0F88-4884-A7BC-308A434852C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AEBF33E0-240F-4EED-B68B-F541A702A43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B40CF5A2-E246-4E14-995E-A19E51F1266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5C963CB6-28AC-4B97-ACB5-90C21F8CCB7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0DD9C968-EEDB-4150-AB8D-109CE57FB30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F76332F9-AA75-4999-953F-817CFA5E563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0FEA9AC3-B915-404D-8DDC-4A2EBA18719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3AC37DB6-0223-40A2-89A6-0DC9879A191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5A8D9D4F-A167-4CBE-85C9-E778F0CC9BD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B6BFD1D1-4AED-43D5-ADDD-B6C18FE25FA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1AFF8D53-8088-4E5B-A0B3-20CF608132F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F0AF50A1-1124-4B0A-A20D-EDF64944D40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50A481DD-B1C5-4009-9D53-16E650CC14E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630E8BE1-1639-4306-B6D5-C85B42B15E2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9C73E3D1-1ED6-452D-8DF3-C8C6836A1A0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DD885940-C8A3-4FF0-BE33-BDB362B8B1B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FF2F9280-2BEF-4CCE-A0E0-079545C1342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92243DEB-1291-42B7-8289-B75D08EDDCF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E2F37453-DE94-4433-95FE-CB6BF9046B8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90750D4C-59E6-47B8-A0D6-E5B02C1B559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D9B7E0F7-99E6-4608-BB50-22CBA417163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6727F566-3E43-4815-819E-322B47E1AA4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78F954FB-2CBD-43F4-B5AC-B319B1006D4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BE118151-28EB-4A4D-B946-AB755731ECA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0D929939-6E92-4177-9D48-115D4F95BED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3731DEC3-EF54-4D53-B6EA-3AC9AEC6D01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068241D8-97D3-4FCB-9B12-42F81C78108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2442A6F0-B59A-4A53-BF27-4B1FEF8DC9D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61FDD24E-B9FC-4331-97C6-0E425536D01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0EE84ACB-F14A-49EF-A69B-13903FBA582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6FEA3922-44A9-4451-AF23-83D0024B4B8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7F29D050-3C86-474A-85DA-FC28F79A8FD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400C568B-1481-426D-93D3-5D1991D1817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6F671126-6BCD-4B5A-A9BE-38F83D51E42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D04ADC74-3C00-42C9-B5C3-D59EEAEB7D8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33AB7C9A-5031-4BB1-B648-2D72E1194D2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DBD4D404-E35B-4148-81C5-40AE6F2974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E2F24A5A-75BA-4430-8DDB-E5E424BCE6E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0EBD5E11-63E9-4009-9454-DB9A161DDCD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957AB25F-69F7-48D2-B4E9-9FBB7A49ACF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0D3BDFAD-3B58-4847-85D4-23F5C2B176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88FBACE9-5E1A-4D96-94EE-1DF50FD1F60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C8E48F67-85C3-470B-B9F8-0B6F59437CB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7757241F-70B9-4081-BA37-7AAF3E04B95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9A1BF746-8C26-4DAD-8EAF-D59503FF546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0E4CC4F9-22DA-4C7B-A7FA-84250429B78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732E39FC-74C5-414B-AF73-E65D7CABF9E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CC35C97E-98E1-45F7-AB72-6E25DE48CCE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02F9C1A4-199B-4FEA-9A8A-89EA2631CF9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B2D8FB08-F528-41E5-BE1C-3559847B984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34555189-5B7D-4DF6-A415-0844B9A43A3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81E98F4F-094F-4532-B4D7-A3CB383B4CF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16171640-310B-4747-A241-7798DA50824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3C69D583-318B-40A9-8936-649A9BE827D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9BBA6578-DA3A-4A70-961C-9E754305BED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DDC551D0-A4A2-4DD1-98B9-D54439F59AD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3D62EF68-688E-4708-A6C3-57DF55F79FF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91935FB4-59AD-40C3-B1A9-703B907A6C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73343E3C-925A-45D0-A6D7-3FBF181F02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AF81EFFB-BF4A-4A07-AC2A-7583D44F68C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B7F6953D-E4F9-4703-AEE0-96076BA63B1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778C6E32-1B01-4D93-9BB7-F4031975AE2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FC01FECF-4A01-4B27-8C8B-881A0E3C6C0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66D0E414-1924-46B8-A742-A63228E3C17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384DAC8F-4019-4360-911D-1524849EBB7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B77B94A3-D082-462F-A0E0-D0A2A17065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B9160500-DA91-4B80-B91A-8A51FA789EA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564FC3C6-9A8D-4518-8C1E-FE6578565CD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BF73A54B-16F6-4AD5-ABFF-41A5C20F49A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C20B440B-F414-4374-AB64-DE6A1B76C52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3C6D0D70-0EE1-4EE1-BDFA-3ED3F55B3DD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2C10906F-16A0-4165-A4F6-6EDC20D8656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FABB2C07-79D5-4167-9956-70B701A719F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C88CD885-0433-410C-B880-C0D0C56A109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4B564C15-077A-49EB-8457-6674687A569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C617C4DE-D95D-4977-B8B3-48E659A027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4A1BFBB7-FCB4-4C8A-A965-B4DDD1B8FE5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3075057B-8364-4DCA-A2E4-538785B621A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B0C33D86-1E72-4358-80CC-F393F1C3CD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1754176F-1338-48A5-86DB-B3CE79F9B9F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83732909-FBD3-4B81-A3D9-12D7CD79E03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408CE343-8FBD-424E-84DD-1357F25FB0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B5C83B46-7344-4F9C-A8D1-D08AABC83C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F3994F75-405C-400D-94C1-894E98209EA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138B47F1-DB71-4C69-AED2-1C56900D9CE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BB08EAA4-7FD8-4E47-A6A1-E326111706B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CC632FF2-51C0-4337-9006-BDC91CD929F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91093F15-BA27-43E9-BD70-A62292665E1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BF08947B-5F1E-404F-9CA2-E77C3C3EC95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8050646-F4F8-4D3A-886A-98E8BCAB8A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314E9282-05F8-445C-87B5-2B496845702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B60BCC86-69F2-4CE4-AA96-334AF37BABE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9ADF8424-DD8F-4B4E-B5C8-96FB39DC6BF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B31F362B-BF51-4999-A58C-C8B0573A0CF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CAB96FAF-42EF-4BA8-BA2A-38C98F81730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9962946-63B8-4413-AD27-E34BC6AA0FB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8AF5938E-73E2-40D4-85F5-7B2FE086C3A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4796050A-973A-49D1-B2D0-735FEBD77BC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2B670381-D272-4FD9-B9EB-4EE145CD557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A2F31922-FE53-49C5-AC12-7592E8BC28B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4E683C00-CEF9-4778-A659-0109AB6FA84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4C4A429B-D637-40F3-94F6-981F1C62194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270D0975-E481-4BA8-8F6A-C5EDC16593D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984751F5-1A06-42FD-9345-696D9FF77C1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F421A74-6BDD-4577-A6ED-0275F2F8A28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6B428323-54F3-459C-8FE2-FF7DCF154B9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ED62D0A0-8620-4AC7-983E-8A37CA890C4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AC95329E-8FB3-4387-8BBC-B5B74EA2915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211FB686-FAA3-4EFD-B801-ABD1FC68917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8625C40-0B01-4B8F-9845-DEEBA864814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A5C7ECF7-36C1-40C2-A1C0-1EDC552422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735AF823-697B-47A2-9CD6-260A1738DFF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5151CF3-B8C2-408F-AFFE-852DBE6389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E0393DAF-4532-4D19-BEB9-18678901928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607E2544-F979-4A80-A115-71C55E96B31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101CA4C4-B1D3-402F-8D68-E8592EEC2B5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81D547A4-CAAE-4E97-AFEF-372C6D50DEF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A8E357F6-97DC-42B7-BBE0-17F53C0154B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6D8B10B3-EFA2-44DD-95A3-9EE7C6767B7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5E8FC712-83CE-43F8-9D46-7A4F1479611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4838646E-834D-4FC8-88C1-047E2BE3E37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6A4942DE-953F-4ABC-B4FF-E182C2586F5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43116E0-5908-43B8-B624-3BFE5F63E32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9B315587-1994-4619-AD03-2361B4A5BC1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26223634-245B-4F9C-BEB8-EE576EC534F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6DE7B7AB-9CA0-45F0-A1B4-397C7CD782B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B5659E14-9D10-4CC5-8755-48C21D3FB85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977B0AC5-C0DF-45F1-A54C-BF7E3246CF6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4FFC4004-E94D-4145-B059-3253193EA86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DC9DA340-3E66-4899-8408-57842E1FA3C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91C0D6BD-667E-4D87-9D83-D9FCCF16091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635F76F3-98A3-44D0-9B3D-027076B270E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E41CB4E8-26F2-4A46-9F1B-A44FCFB69CA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2C3F024D-D43A-40D0-993C-F49BF15AFFD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EEA0981-0B94-4E1A-9D32-B76928FA1CD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4FA94716-9EC1-440E-AD66-DAB1E79C4EB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9A0765FD-3BFA-4EF1-923D-C64B7C26930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9CAD60A9-1716-4F56-963F-F210A18BD06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631DB06D-5B0E-4F7B-BE0C-9BEEDF75D38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4B9F02B5-7779-438B-A627-F2350EAFA78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FFC4BA09-E11D-4B13-BA99-6FCCBA37858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A0D4DFE4-B8F1-4B81-B640-FED4B10B2AA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75CE4908-F493-404F-975A-4597A3D6283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C06FB33D-7F1C-4C8B-B35D-C95529FA99B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F6045FE3-98FB-4212-AC63-891A17DC9E5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FE34E5CC-B5BA-4B4A-8AF9-16BBD466F96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7D962DAF-4265-4244-8396-F634834090C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55A96E8D-0AD5-4518-B074-F8DACEC15FB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E559FC4E-6C75-42D7-9070-D7E669ABCD8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427006CA-DAB7-4629-B227-D0E5E08CF1E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4B6F57FB-62CD-403C-B900-FA13138C71D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672E00D5-C7EF-49FC-B952-984B4AB1343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347B68C4-B667-4246-BF34-7FD820EAE28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FED39B14-001C-457E-B145-C4C0E6BB419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E0868731-3A42-4071-8321-B78CD597B00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1D627967-ABE1-44DE-A509-7612BCBE6E2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63319DF4-06B6-48FD-B72B-FE968ECC976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409066C2-0813-4BCC-8C2A-14C4133A5DF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315C7A4D-C49F-4853-8B9D-9DA48D1A3EA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D4BC4094-C9DF-493F-8A06-FD52F824698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B4E0273D-805F-4BA7-9763-0867EC9111C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31E129EE-717B-4138-8D73-1E8710074B7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E3BC8A42-0A92-475D-B304-FFD22B6BB6B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11F9EE37-923D-4324-904E-0C9E302EFB6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37008EC9-73A6-4BC5-8308-DFC2901D771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4C8B963F-D627-4121-9B20-2AA0DC2BEBB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14A809AF-8374-48CF-B901-DB30963A160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BD7D426F-43C8-4BF1-BA26-852C811393B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3C5ED7E8-AB0E-45D6-878E-DB7EC5146C2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BD1E205C-0574-4BD4-A040-2D51F6ADDDE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B4ED5DE0-94F0-41B8-9E41-B8201A6A7B2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DBA57919-0716-4E68-9F5D-AFF228603A7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56B805BC-EF5B-4B1D-B830-DBAADE4CABC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318B6BAB-BD42-420F-A019-EE39D8E018F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F69C7EC3-F1D9-4D96-9F0E-49EB9B8FC18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015394E2-5BA9-4932-B0AF-EF384EC7B70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7841E6D2-09AD-4CC1-ABAD-79AC2A237A3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5AC36939-7517-425F-9D8F-853E3DC4A22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551E02CA-7B06-43AA-9659-9C52CAA2644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6F8AAFB0-040F-4DF9-A6FD-28C972C6C46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AC3C9C98-744D-4F34-AAE4-A0B49228019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3E42018-17BB-4B63-8075-9DB2AC8CE52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507B8BA2-4ABD-41B1-AA9C-B01383827A1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5FFA5F19-8857-4225-A988-FDE8587239D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F0D43873-C7E9-40E1-BCAF-F578BCE8CD8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71D107BC-11C6-47B8-88B5-8AB780B56CE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C30D8144-0457-4A7D-BE71-A279C28F82C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F3012042-88E6-48DA-BBA9-FEFECFEBBC0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BE96B03C-15C4-4236-A035-731F0554C25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25C11B2F-7E41-4E62-9B7A-EAB08A675B9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972E523-5D3B-436D-920C-FD51A459313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39EABC12-C746-418D-BDD8-F1DCAAC708F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FDDEF48-8A39-4CEB-89DB-DB7C31B1269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3599C043-11E1-4CA4-8D7C-D713AD0B44C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C3E8FE0F-74A7-48F5-A2CE-1B941942A72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2B74FD80-8941-414B-B6B5-C4FF79A3C46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718639A8-DD1E-48DA-908A-83D5260BFC7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EC94EE1E-5701-4DEA-B12B-BC50C62E8BD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97F57511-A3B9-43C3-B1E9-034295C491B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825A5215-6682-46D7-BD3D-E1FD2E36CD2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86DB8E68-2446-4AE6-9F75-785B0AACC76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C118302E-C5FE-4654-9681-028D18C468E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7605F645-FAC3-4503-A037-FA6107CF10D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ACAF8365-F63A-4D84-9BEB-94A302572B4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698DAD8E-97BB-46B3-B8AB-CDFCCDA65FA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DAEA3C16-5022-448E-B3CF-0D767EDDA8C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85CBC4CE-D202-4178-BB9F-5550BE06921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C86900F8-F023-4354-B8B9-9A46B5F9016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823AAE7E-21F7-43EF-87F3-5F168849A73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C1E25168-81E4-4C06-870D-C8E6A218431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5A49164-1715-4E00-8857-6E33DBB8EAD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682A8C99-C4C1-4015-BFAC-E71D9640F14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F2789F36-6DF7-44D9-96C8-C9A1365E19E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5986F121-8FA7-44E1-8845-90E2EA95682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57B3CE67-5736-45FB-93F2-B508B27A3F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6A2587BD-3CE3-496B-A52D-234BB20F351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DE875C3D-CB06-4141-A8F7-E41B60D0AC3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7B693692-8F0A-427E-9C5B-A8BE4C6CE0F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5F487740-D415-4E51-A2C7-2855449EECD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B4CC7800-235F-459E-A98F-F6E56F8A6B1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A989D13B-C983-416B-9BE2-D6C90383803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2E5711B9-309B-4632-92AF-9F13F755A2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4618884A-35C4-48A2-876A-2DF6AEFB90B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A39B7239-9527-4D21-8DF0-219EF015251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CFDEEB0D-C150-44A1-9606-358AAD166B7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18FC8655-F010-4C99-95A6-86D7FBA9714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4FBF80E7-5D2F-4DAA-9A71-A488647966D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3B5E7A04-EFBE-456A-8E65-62E13E3A535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B42A5D56-B573-4EF4-B2A3-D6978775DD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FE627DAD-85B4-4FDC-898C-5778B6B202B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1323DABA-4AA8-40F8-A432-ACA1D3006B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58EF2054-51D7-4110-97DF-993EB86D7CF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37AD3A96-920B-4A6F-867D-23EF1BA016A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E4D6B7AA-1A70-4A52-9875-CD85D578CEA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8B074F18-CDB5-4052-8D38-A48F6154A4E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92A1555C-6103-4772-BFA2-A32F7D91982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5EB08899-C657-415E-BE85-BDC8C83836C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3672F2F8-D014-4A84-8964-2E15AF7059A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28393FE6-EF7B-4F97-9D3F-944E535D290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A96A1732-C91F-4D7D-A6D3-9E40C775D0D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B88D53A5-1522-4FB3-B83A-EE75826E6E2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4705AFC7-6BF7-4BFC-8B6C-E4C04D6AFB3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7CF60F5A-6EB2-4BB0-B8ED-DFDC680D6DE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73877D01-0586-481F-96D6-BCBB5C8CB65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CB692485-7D36-416E-8B41-3B0F8E57C3B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C4EF6885-257B-48FA-B3AB-8C527B7E95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C4BC81D3-6606-4A86-83B4-5C086621F73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5BFE19B3-774A-46FF-ABF4-A8741947B29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6690BEFD-43AC-4C2A-980A-5EDA640635C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A0D6EF58-6F66-4A18-BD33-1CE759FF9BC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45021B7F-54B7-46EE-971D-D27CCF917A9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71D6FF16-0AC5-49C3-BC30-3471A7096FF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3B82204-722F-41DE-BE39-B88D80488D0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F4DBCBA6-531A-4D8C-A089-FBE1904B378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EBDAC5BA-7DB9-4B09-92C5-4AB0EEEBA84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41FDAAE0-1A97-45EC-A74E-DC0E3A77831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E0F900EA-C433-4422-B728-836BB62DA8A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DE4CBD40-6BDC-4EB0-8106-5FC77AAB003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5235CDC2-41A1-4B06-87EC-95D66C767ED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AA024446-C7A8-47EF-9ACD-24E044371DD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E10709B8-C278-41EA-9FD4-614E23677B7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80691D6A-6729-4721-9863-F771EA34E05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59C1D99C-AB07-4738-B988-DDD28896DD6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CC95AB36-697D-4D38-9478-A9CC760AFE2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DD42C423-525B-4EFA-B1C5-4ED9496814B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4AAF5D53-92A7-47BA-8687-44DBD53993D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1C560413-F6F7-4D27-83D4-58B8D9E84B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CA19C70D-29B5-4A39-BF24-3BA538133AE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2D98C96E-A5B1-4BA6-B1D6-99CB01A2E04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2E8BBF98-4092-44D9-8C42-449E6075AFC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48C1A40A-E77A-4E14-91AB-5DAA9A14288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D06C7277-CBE2-4C4D-9BFA-F37097C1934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FDAA0978-D625-4ED4-A1D9-681E195406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4C4672C0-F6B1-41F4-99F7-6518A5EB50A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517EF2F4-F518-4F90-B477-6067743DB4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C43E1EDD-FF77-4D44-95CC-5F3AC221689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72B8B09-FAFA-4D9F-87DA-829EBF5A743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5964CCE0-BEA1-442D-97D1-A72583A2D7A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660FD85C-4577-44FB-8381-E8AA4136626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BCAC8FA3-1C36-41DA-A0FE-25ECE096AC2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5AEB588D-1084-46DF-9B1D-E36D024548B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1C5C367C-51CE-4A70-AB7D-F93F7574C60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7B58FFBF-C990-4063-A4F7-5B24ACB6AFB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BEF1272C-0B7E-44E5-BF42-3EF66FBC0BA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C1576AE6-D261-4DE5-A179-336FB675F39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F2CAE635-C3F8-4902-8C3B-88400918E43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845AFF74-00B6-4658-AA6D-6048910804F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B158F486-1512-473B-9824-AC227333F9E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F5763C45-2816-4274-9214-E62C07AD7BB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7AC7C492-0C03-4A28-9BFB-2B96EB4AAFA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68519DC9-57A7-4636-84A0-3FBE2C088EE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2170742-B02A-4CAB-B780-861CE7C61C8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5A737E76-6EC4-4ABD-86A3-2CCEE2E732A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FE3047BC-8693-4E17-A7D6-D0DABF1103B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6A3A176D-8B91-49BE-90DC-BD67CB67A4F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76BC0265-2D1D-4B35-8340-379A2854D5C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32CE3317-FBE4-440A-8CE8-FD3BEE14EB6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29D733E7-DA97-42E6-B377-0A821D182F6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E21B377D-D0CE-4837-9A71-7DF91134782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A692CAF4-828A-4227-B3C4-CD6665A2EC9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E75AF346-F42F-4C5E-8B2D-0C83DF80171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5293D35C-B796-47C3-954F-E0F461BA78A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38A3F8C7-D41A-405F-8772-5A26139B1BD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C4DD9147-9324-4052-A313-9942D056F3D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A8AB26BC-DC68-42E5-AD94-90475E632A9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700DA23C-42C5-4C57-99EA-C530A7D267F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407E75BA-5F09-4056-A073-9A5DF4D1C39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BD7E780-9068-47F1-96B9-AE0E34AFA43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84E73E9A-4EF2-4C78-B057-40C835538F3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A61A6A45-5805-4A96-8D93-A389D4E889B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B3ECBA5B-2D4D-4630-8ED8-E3EE70B63BB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636F09DF-970D-4E48-8295-FE166EA6282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E7A184E3-8D2C-4D01-87C2-C77CB1A1580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DA7B6109-0B7D-41EB-8037-DE01DB57CD6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8E6C3935-F997-49BF-A6FC-F8C091BB325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A272F17C-164F-47EC-860F-E198FCFE72C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51298280-D912-4572-B4DA-37181073EC6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DCBAA29F-08D5-4FEC-8F91-697D7623DE6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6CCE8178-0DEC-4FF3-AA44-9743468A6CE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C8E08BF7-3B14-4AA2-B7C6-4ACC0260D84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7B5E110A-1C6F-4401-95D6-EDCC8AD7824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2979DD5-9E79-42F1-973E-4D0DDDA70AF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AC58B12B-8FCF-474A-B69F-DBBA9D4CB65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44A52118-62BE-4688-9E07-85F9D7C0CA1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C76159B7-783A-489D-AC2B-1FED9B92C92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1583B7DC-796D-4728-8FF1-91D18561BE0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792ED8A-82C7-4F7D-8AF1-F9C1DAB1E0B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EDE4DBC1-377A-4930-8CB1-229B7FAD82A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BBEBDC84-B75F-48D8-89BD-E093DEB30B4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903A387A-B67E-462C-BC95-0E5679A3722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DC5FA54D-465E-4CD1-9B7B-241D0883545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84224879-E789-4365-A3D7-72113601600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27546100-4A98-45B9-8B1E-1FB6CEF98A9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2BAD9A45-15E7-4681-94B5-F1B659F3743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FD987713-FFE8-4AC0-96BF-4216D25BC9D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4E9E9A29-67FD-4CA8-980A-C2C23B6ECA7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974BB6CA-0822-4679-B2C0-FFD27294687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CD4E623B-4BE2-47B2-832F-CEF96DA2D7E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3D3A518B-DA4D-4789-95A4-DD452BF8137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A9F1DEA-AAF5-449E-A773-2865807AC59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A2D5669B-C4F9-4BCD-AA99-AC62DD84FF1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BF49C2CF-A0E3-41D7-B774-D43D9D64B92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528CF4B4-113D-461B-B10E-4B018F7DBB1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ECB10D2E-9409-4E7E-899F-81C07858BAE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416C248A-8F10-4C35-ACB5-CF3BDF4EEF2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5CF386E1-57E1-453E-9FB7-38B8BE0F1DC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687C96B2-6C0E-4070-AA17-E4828316747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EC6D49E9-83DA-48E1-8141-C1CEAEBDAD6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D7D280FD-4DD3-4474-9BAF-E6C6E992841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CD222623-AE19-4235-9E63-12981450929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72DD2B8A-B372-41AB-84B6-AA54CE68CF2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7428740D-0625-4CEB-BD47-CB9098B81D7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EBE05474-CF1F-4C74-94CE-2B200A51B1D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93E35027-FE0D-4AB3-890E-32A69FD7217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FEAAC6A9-FAE4-4067-8A55-EEA88D6D47D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D8EA35C-2F23-46C2-A266-E7428762C49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954AEBA5-CDC1-4CAF-92E2-96FAD7C4319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6E53011F-3055-479A-AB97-78C4B395B80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ABF2FC81-802A-4397-B222-8538956A742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C0AA9AB0-91E9-47A1-9F8D-BEECC9F5941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EDA8BEAC-1B8A-4107-85B5-4C44377C9B6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A8C2F5E-4B52-4697-8732-76AC8F30964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2DB45910-9082-4EEC-821A-D9F7A5D5768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E86BE9F2-E9DA-4CF8-9859-D2E1295D743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25553C6F-8620-42A2-B85B-B621FCA5569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C84FE258-F1BC-4CB1-8323-9B1125CF6BB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4E562B1-F87B-4B86-A4D0-0E944947A91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12B5D872-537A-41A5-B1CA-8B47DD3AC95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2655224D-8CA2-4A48-9C6A-ED099093995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C3BC8261-6979-49BA-B8BD-97555297C72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8EA7CF40-BD03-4018-9267-94B6F8D669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A8262926-A771-42CE-8A3B-EC57ABB0656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8718CF2E-3598-48D0-A86C-FF14687078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D343E494-4EC2-4D05-8467-D078D3082DC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8A5C7696-FB2E-420E-A452-2304FF10CAD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A5504177-4851-4DC4-B869-060B3F0FF5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83F29F9F-B550-473A-AFA7-41FEB6D6D5A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111BC391-248E-4813-994A-032C33B17BD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454E0EC0-6F5E-4FFB-9D38-F430B7CBABC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E6BA641B-87FA-4C2D-B5D1-30296936CFB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E617BB88-3510-47CC-A92E-D17DA553C34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CB19A9F6-A98E-4286-8CB3-E352C9E8B3A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ADC879DA-B00B-41C9-B4E1-2315C0792F6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FA252F5F-0617-4BE8-A554-614DC8218F1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955D08C2-2DBC-4823-B717-87CC99EE923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25F03AB7-D1F0-49AD-8ABF-98A0D854F49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82E39676-F195-4226-9ACD-57A4D477CC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F88AA0EF-F75B-4C4A-968E-34B5F0711AE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F29DB1E8-E1ED-456B-9B9B-D05A1DB66BC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6E5695AA-337B-4F6A-B3C3-7664F70F12F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74274EF9-0F6F-4893-87E8-0068442D6DF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9F8B8F68-527B-4D7F-A346-2117870782A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1C4D40B3-E42E-4247-86E6-3F5D80C168D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DE3FB3E2-68D9-46D6-B8F3-0CF0C524B95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2B3A5247-04B1-4017-9094-35A6B35FD3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B66EE9DB-8231-4732-9119-8EE8FFB2021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951CBCAE-7A81-4467-AB57-C9F572B96E0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AEA4115C-2E1E-48CE-9AF9-A61A7192569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2F2886A2-CA6E-40BC-B8A7-727751EBAA0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D260405E-945A-4E67-91B4-367E88BE557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B37ECA1C-F7BF-4DE2-A7D3-B30E3A160EE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2E52137A-5DF1-4188-A493-7272E5365D2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13333440-FA95-420C-92C8-743BEC6192A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74D226D3-2713-46ED-A98F-A43C199BFB6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A0BDAF54-FE52-4F42-88B8-3A980DFBF3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6BA69378-CFD3-43B0-88A2-0ED096E7066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3FC88FCE-A952-4A9B-9DE2-8D193D8224B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9AA458FF-9900-42DA-BB59-FEECEE68C5F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7D424A59-E48E-449E-93E6-50B6C88C5B7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2E59CBA6-4F3E-4DAF-A9B4-5704FEFE8F9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192F7B70-DA2C-4959-AF76-D549A195ED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30312958-505F-4155-87F0-96CA3429E9A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3452FC7E-BF94-475B-9B0B-BFED4D5F5BE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125D2DE7-A35A-4CEB-9AFD-11F4C91E228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2556F900-4FBB-42E0-81EE-FAF0E694148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B27C1A96-103D-4DC6-8C64-459ECA63F09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FAB8308F-FD65-4880-A1B2-5FA4BA1B1CE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733EE590-AF43-4F5F-8FB7-1548C5A307E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4D882D03-007F-4C4C-84AB-D26811C324E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F9094704-CFEB-483A-A83C-07C5B3A6C69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F46D728C-F5B0-4202-AC6B-EBE38613877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7D4CA783-46F6-43C3-851A-0AB7BF252BC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727AD2D7-2737-4DBE-A821-8A8FD908602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9FD48FF2-2CF9-409D-A3CA-86873974234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ABAFD7D5-DD89-4B31-B768-F0D2DE92EC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8B23D6D7-04A0-45DE-9318-DF55125E486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558E8618-A7B0-4C09-8CED-556CE6978E8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A6096202-7775-401D-A3BD-952FA78DF82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48A05289-0EA2-42C2-BF9A-70340B29D6A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915DD44-674A-42C4-8478-E931669028F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9A7C9186-9B3E-4316-9BF3-9378AF1CCA8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67208A0C-FB78-4278-B068-AC829AC8B18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8D4E94D7-229E-4D84-806F-62933D6CFBB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9752CF63-E649-4830-9FA0-6C4659B23E9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80FBADAC-0600-44A5-88B3-2501BE3B821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AB5C6BBF-A60A-48DC-9EEA-BAB96997F1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978A10CE-3E85-41AD-9727-B1FED5D320B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8BBE0FA9-08FB-42A1-AF11-1BDCA0AF945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5CF6D06C-947B-4143-AA9C-4B63A8040B0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9EA153C1-5812-45C6-A12A-229EE722C42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93041447-93E4-4989-B61B-FACC599AE71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3A2F6670-643C-4B0B-880C-0BBB52F6502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CD4703D7-B759-4157-B000-77E761336EC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D64394DF-E0FA-4760-8D98-D763F2A1763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2F006BE9-7D8A-4CA9-A562-3538BAADF47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49D68F41-3438-42B8-ADF2-4D711A3047B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774E25C5-C4E0-47BF-AD2D-B93CD864DC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2C703E87-03FD-48FF-8675-D48F7737717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F5436840-7595-4BC1-A9A6-7FC86643846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84CBC4BC-B7E5-4A73-829D-4FA0DF58D03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95F01AA4-008C-4ACA-8818-F5820410758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DB349D44-A882-409C-941D-FD222359A7B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C6788DA5-F4FC-4D93-ACCC-842581256F2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6D6C723B-0302-4394-88CC-29EBDB6C411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EC36FD48-EFA2-45DD-8294-A1DCDBB2DD8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D8C86649-EF3E-45C8-B88D-DCE0E7C9316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EBAF6D8C-B1B9-4100-A2A5-3F42CF4A700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AD4EF938-290A-4A3C-942C-53FC8A7848A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DAC1EF45-8285-45E6-ABF2-7AB07807E28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3C637EFF-43D1-43C8-A8D2-3A4EF113094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8C98AACD-6385-41AF-B3E3-D0326D0663E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EDE42C7F-F5F7-46E3-AE34-D60B61F2D57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2E3F6878-3031-4EF3-88D3-940F0611B6E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F1F48B59-8A47-47C6-9490-A1C26DEDE52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3B03F1C9-C560-4A6B-9D90-52D4CDA3BD2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D3343F1C-F4A5-4C6C-A3E4-5FC4190488E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7CE1CB86-C97C-43BC-A510-72E2E6CEE65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E0624C92-AB29-4EC7-BC09-3FC6D8C38D7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D5779A1E-9249-41E0-B7C5-DFAC649615E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16730AE6-C2CF-46C4-B840-1DAFD0148A4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26528532-4E51-4DFD-A65C-E897B966D21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194FDFC0-F6DA-4EAD-B108-342F50AF9F9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9FCEC00-D874-4361-9462-AEF2490025C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AFF23957-F5DB-478A-B89F-C9646E1411E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757F87E6-FC18-4D6C-B00B-D98C3602321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795F119D-7739-4D55-B565-31473B8B096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5C285982-4076-4809-960E-1713943C408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4348A5BA-7BFC-4635-9B75-0958CAA91BD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DBA95872-979D-43B9-BD25-EECFFD1DB6E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91037009-6372-416F-B0C0-5E12692E21E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1DEE14B1-5132-467A-84C0-C9E3F58A81F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E8D7CCA8-AF2B-4833-A0A1-39FE742B8B5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61BA8A8-7A29-4632-85E7-78DC3243E65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35E6185-2C92-4941-A965-C4B221B0837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79F3D0BD-7E16-4DC3-B2B4-DC394E9231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828C40BF-6CF5-424B-A1C6-C8AC0E0BB8B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8F6E9B72-E60E-4694-A8DE-9C40229E383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4BACB600-30EE-4071-A716-A7C60F82E20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1E140CB6-6852-4B3F-8896-A877D76B429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2FE70034-BFE4-4EE5-A223-FC8F4E712D7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5FF1A18B-7BEB-406A-95F4-01EE3D081CE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6409565F-7267-4A09-879F-D97A1AD4C54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2ABE3530-D3FC-4ECE-B1AC-57C2BCC07E1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52CC2F6F-8936-4F44-92B3-40AF470E9D6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18C9D3D3-CFB3-4FB5-8D49-8C39F301E03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62C9E491-3657-4044-84E4-58FC8D8276C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C8584B23-C0E2-4D10-9683-B77B94AA4FA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FCCC61FB-4358-4150-82CC-808E2B3B869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79F990F5-7AE3-492C-82AD-FD5EEF03E12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41F77E1D-4ABA-44DA-BDD6-ED5B0A66192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845FF3C4-50C5-47BF-854D-CF85778BD59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656FDEC6-8D93-478D-954A-B25A1C9D031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73602128-0E49-425D-8E10-9D941045551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111DCA34-DA59-476F-896B-113A929DD5E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5E79A591-67BE-467F-BA6E-EFAB74CD3FA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7CF3A88-3584-4FB0-BC4F-167D0829524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D1553BA1-4AD3-49B8-8122-5285DEF0544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24AFC21D-F0DA-44F9-8BC3-5F2D155C4E4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C391C3E3-D8D2-4FFC-B58E-AF370A230EC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7F99D9B4-2DBB-45E6-9F74-1CB39443F5E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A3A05160-E298-4412-8418-D75D4D405CE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290CCF5D-7814-47B7-A25A-8D67CC75F6E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611A5F90-6B7E-47E7-A94B-DDD80EB0B70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B3A0040E-BC1C-48AD-9253-26A8FE677CE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88D2F91-2D3F-41CA-B592-3E6152330B0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1EC3252E-92C3-45A1-AC1A-17C0858F49B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F329A697-0040-4680-8347-6EB28A4D648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4AEE2730-DDE4-4AE3-BF3B-2E2D78BEFBA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5ECBC0B0-945F-4187-B16D-4CBDCCB9BC0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EEA4A346-729F-44D4-A099-032B483EE58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1AAAF69A-894B-41F2-B904-C1D13FD4EA4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ACC13293-D57A-45F3-B952-EE0318276D9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2C513A-A39F-4238-9D32-2497BF4EE32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6ABF6E75-EAD7-4D32-A4A4-DCE4A60C358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91C191B6-B010-4FCA-AFED-7043252835E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FAEC3431-2EBD-479F-8436-6AACB07BCFC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F20995D6-933E-41AB-B8CE-1271378A7BD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CFC11D29-1AA9-4E02-89A3-A9FDBC8A4E4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4C1EFBD1-6AF8-4424-BB47-BC8D5B7B1F4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D414E78D-A54F-4D53-91B4-E9C78C7BDAB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B2730003-794A-43A2-AFE5-A63A3FE7AB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A22342BC-34AC-4184-B437-816BEFB5CD8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9F35680C-487F-400E-8B1A-7BDAEFD007F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E741F8D1-3ED9-4C15-A606-15A5CB08F72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42475B83-C168-46C3-A6C2-591BCD91061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7121D9CB-4693-4AEE-8BA6-167AB81F63B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5D90B354-896F-4A99-ABE5-A2D632C276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2FD821F9-54CF-497C-BE23-B8475CC37FB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C906063C-5D22-4DC0-8A5C-87EE80D2A17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D62B6A47-88A4-4536-96B9-5466F1E83BB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9D9B0011-EC7C-4A13-AF1D-52B7E59DD53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BB345296-5D72-4CD0-B44B-46F96A63E36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CD2C4303-34E1-4974-ACBB-F8B0D7B161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35A72279-7406-48BB-869E-A9C4525801D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274FB98-5F63-47FD-9109-CA7B2BD53C6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BC160F82-7C53-4D7D-A3EF-4E18BF302F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BE1A626E-4A55-453B-93DA-5A760A7F567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6760FCBA-9802-413A-B28B-AA08596DD7E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B933B5D4-B5E1-4028-91E8-1903663BC0F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3E68CBE-40BE-4818-9196-9EFD552CC9F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EB6CE90B-2694-4CAF-B998-681B6C8B775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CB9D88AB-10D1-456A-84D3-09C8FFBE306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6729E0A8-6EC6-4407-8104-461F3BC355A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BA8FF0EA-4A6B-4337-92E3-BC2C4845445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43024C47-B9AE-46D0-A26D-6EBB5434138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DF46350B-3092-43B4-9BA0-E12FE90DE12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B124F682-670A-4D73-AE2D-911DE1B9CB6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A7874435-F454-42E0-99B8-275428115FC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9E12033-F8CC-4052-9D5C-9EE58D66BC0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1613C88E-3B39-4A53-9A8C-25483C73FF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906914D5-3D21-4777-A99D-2BF3E3214B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59D26396-57D0-4AC1-B12C-905BC73C635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F4CE14DC-EA90-4C1E-AC97-925668FCF44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63D362AA-A129-4954-B915-D1C1595028C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BA19F15-B618-4499-AFA4-4A09D62C938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9E791D22-75A9-4C29-AE1B-0980BA4BAF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6D76DD06-E105-4784-B6A7-0801F62C82B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304FB67C-731E-4DD0-AA1E-63BBB17C639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41D0E22F-8823-46B0-8878-F60BD1036A6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F5C2909D-BFC2-45DD-91AC-472F7351001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6545900B-D77D-4641-9158-7974DB3CF44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CEC86099-BE74-4C2D-B79B-7ED5BB85B6E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1611AAEE-7033-4EEB-8393-236F3A7B789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4D86CA1F-2030-4079-87EF-E1C20007237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35F13861-40A2-4771-B84C-3C4DFF3417A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ABD02D0E-A1F3-43F2-9F38-63EA93DB4FB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21017EE5-EEF6-4B00-90EA-52896620D0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936FAE55-3362-478F-8F18-EB73A140767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7F522AF8-FED1-44E5-8C52-C38FF9CB990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5E75D56-7EAE-4937-AA50-0D66F70BDF8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E064BFDE-923F-416F-82BA-AFDB388298B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E960246E-EB8B-49A7-B68F-3D96A081C94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902EA045-6932-4130-AAF0-C2EAEF41AAB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87E093EA-4DDE-4120-92F9-AF5D274DC4E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71D63E31-A44D-4232-A7D0-D265FD2342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50FBCC5B-AD60-493A-BEDD-E2AC77E064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11C4DEDA-14D8-4022-BC1D-5157B5ABF8A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CF0F9A6C-F4CE-4E26-BECA-DECE80E7130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27B2FC8F-159A-42EF-B75B-281345E03B2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2D88DBA8-8A0E-41F6-872F-D7E2467D646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45303BD2-9C42-444D-A3B8-F4224812E2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62AF492D-3654-4DEC-8C8E-A933D6F9D69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C6A295CF-D5C6-4F67-B0A6-410E43361F5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A119AA83-D624-49F9-8820-1B5BC4F2927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CAA5C98F-6557-4B51-93B0-30554962D66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B5ED19F2-E98E-49B2-8607-A91FE8DE9F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CCED1FDB-AC5B-4F91-A643-0E5123A2F2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C9118E2F-7F2F-40FD-8FB6-3AE6D3FA1B5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2E33748D-0845-4122-8237-952A31B884C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6DA24391-603F-4AFB-B8F6-44CA778F585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2D9131D3-9B2E-4B16-B346-9F6DC6A92BF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2F83C35E-4BF7-4827-90EC-E4A9ECAF354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E382BA21-873C-4CD6-8FF1-21C31AEA891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71C4A556-D21A-43BB-A840-55D79795364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7C0D7751-057A-47AB-B8DD-D479069762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59D2245C-6A09-469E-8DB5-A039257FCA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35F2C700-56F6-4EB2-BC76-7D721156CB2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1090AED2-FDB4-42A0-B253-91F852E8432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C85A3BCE-C10D-4C71-9EF0-60578304B1F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3EA800FB-63C6-40F7-B80D-3162AAC67EF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26657D69-0243-4290-A737-07F5DD2D3CF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180E601B-9BD8-4518-B932-FDAABE5B653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3B28A374-4C2B-4DAE-906D-98E9C050967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E3D942A1-4584-4C1C-BAED-A91AD22F8AC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35A5FC1C-8E27-4966-BE89-D162E7CE186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A894CF95-5C11-4D5D-8F3F-12289A34F5B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921C042F-9DB6-4E6C-B8E8-BE92216756E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7CB8820A-ABFD-4F2E-B86B-7CDAB3E45CC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C4A1F131-2630-40A4-8044-605EED953A2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B2B09B46-0005-4358-B73C-64B6F87840F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A1262C77-1D29-4620-8C4D-E1F38ECAFDB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A7296A42-E60B-4E10-B74A-C8FF36DADB7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63CA71CF-0E8B-477B-B75E-16AAF049D35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186712AC-4B8D-407C-8E67-FE7AF78CCBB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9255C641-88A4-4EDE-B001-0F3541249A9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4C9938FE-CAE4-40A6-81F8-113A65F6DC8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4E491F6A-7737-4836-BB03-671008FE00F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F510214C-46E9-4A88-904B-0ADF0673B5B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A5687F9F-B5FE-4F19-8BFF-C5FF484AC60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9EFF18BB-C818-4425-A8F6-CD0E27E4CFC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B7A0590E-27AE-4A87-97D9-7F7711963F3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B49F81A5-8E63-4180-80EB-A450DA362B5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38BE6971-4CB6-42DA-B8A8-7E0310500FD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44D47944-D8B7-42EE-B9EB-D310A4D35DE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A3CE85B0-A012-4F7B-A287-8730A4C573F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11078548-6F0F-4B7F-A510-B928FE529EB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CA11C75C-A89A-4E8C-B3CA-19981158AA5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59AD2A79-FD82-4E6C-90CB-FC4976999D3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2BCF46BD-F9E5-4EEA-BB86-AC0E4B2E0BD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6BAC5198-439E-497B-A56C-3369CF0BBEF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A0CAEAB3-6F95-4DBE-B54E-F02732BB05D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C3E36F7E-F088-4EA4-A7AC-CC839C3BA38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D0C5C029-4904-4E2E-B242-F2391A2D800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A0648A10-852E-4E98-8CC9-65CE7973ECC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468F1BC1-FDBA-4FFD-A459-26B6E9C9A8D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743AF49D-E11A-41B8-A7F7-2E7A7A3855E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A1B8AF53-6DD2-47FA-B9B1-4F11C127224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12B3F5E0-B3E2-4D56-AE98-61A24BA331B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457E1E6A-AB60-4FE9-8657-8BE8F705193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48CF85C0-07EE-4B1C-B1BA-DD22BF50438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C38AE7C4-2829-491F-987C-F7913F87A91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ECF39527-E5E9-4E47-B296-372EB73C7DA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77292DAB-7AC8-4203-B827-8BCF3B58D4C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A169BABF-2AEB-4691-A0BF-BA1D998097D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938689BB-13CC-4C16-BBDF-FCA7B9BCEF7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70DF5967-4F89-4254-8307-96B760CB2C3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6609383D-3455-4FD5-BE68-BF9B9A97F4B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2DBD1990-DBDD-4ADC-90D4-789CAE3F896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530F02D-9546-4EEA-A41D-721809E3632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FE4C9AC7-7C3C-49B9-8BC8-0735BEE7454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326C4916-7111-4F4E-95F6-E5E685B49F6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6B9487B3-C5C7-479B-9898-E2DB99852D0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3AA3E916-96D3-4734-906A-EA60375C805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AD6C9296-ACF7-4F1B-84A6-A30AEA93A89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578D58D8-96D7-4870-9896-170B464B0C2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5D368967-35DB-4562-A823-DABFD76975C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C994B69A-9E0C-4E19-AE78-BF6C3D83B1C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345F5CB1-59E7-4E5C-8890-F241C55D21F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62079C45-EC46-4801-9C34-534C4EF9B5D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5437729-EF17-4A23-97DB-932D259730C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6FE0FDEC-7F54-4274-9EE0-D2A68944214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7F204B62-7C2D-4CC0-A861-86A16837D43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12825DF0-C8BC-4DFB-8734-5C3CFA7C208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DE95C3EE-B9B9-4A8C-872B-E60B3E27316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7C5F2BD4-0D52-4E18-AC49-CABB5795C6E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A102661C-D71B-447A-96C0-604BAD16086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2957087B-6273-4C20-A648-BADA9EE513B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2F50AD28-38D3-4092-A49E-5B75BE5C2B9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A8EF8AC3-9768-42EC-B44E-C7050C52214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BA818166-2EEC-417F-B331-507008845F1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64998CDD-649D-4D49-ABE8-7EF4F98F425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4D1BC6AA-42D8-4617-B695-BCAFB86801F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98A308E6-4F42-4D29-A69A-AB2AE0D27CC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EB2557B-37FD-4DD7-AF4A-0805FF88508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5897F350-6B8F-4577-AB76-C559BEAB9C2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28D79DC3-B189-454B-8E09-67F836B8244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131D2A24-2CCE-47A8-AB35-95C8F1412AA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2AE651CB-FB78-43FA-A15C-5B250F12F94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D41177DE-3F7C-418B-859A-6941317E493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C44B8A27-D281-4B5B-9C1B-71F0B5E862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5B204C3F-2F31-487A-B52B-87BEDA0930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2A95DC6D-31FF-4E86-8438-1BD8268877E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CE722FFC-6968-47F9-A217-8366EEA042F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82277420-E52F-4638-9F40-85B2A642BA6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ACA3980F-23A1-4308-9691-5DB42F91A70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DBEF21D2-3F55-426C-A683-E5E8CA670F8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BD7A4478-5869-4310-BBBA-881007F118F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DA26B6DE-7435-44E9-9825-2B3D62CDD53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5D33304A-7182-471D-B848-D938D30745F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6984AD1C-6101-4AAD-8FEE-6EDE7BBC7A7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242A67E9-4F53-41B7-A63E-4FBDE52A818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B4085F84-0B55-4CE7-8AAA-F18CB794E8F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9CA2B658-C13F-49C0-A2B7-25B0D120D49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B6EB6E89-4736-48AA-BAAF-05564AFAE3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3F691524-433B-4EA3-8624-9F816D8BEC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4D698EB1-5FF6-4DC2-B1BF-ED82CBA5579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6E7895F5-5C0C-4AEB-A880-7ED0D6202BE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88BC825A-47F0-4520-B752-EA21CC98ECB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3E13194-1049-4974-93EA-677A67ABF09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354315BC-6626-492D-B0AF-0A620FD83E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1C41907F-81C0-4887-9195-B581C7E7B30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B87B73B3-73D4-4C09-A5C3-F14901FA094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FB8B8042-8033-43E7-A2C2-3EAA8B2828C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A8AA2662-131B-47A4-8120-5C90D77B012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FC163586-0295-453E-A123-0F5214B3775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963E5F0D-29E3-47ED-8A8C-3E891D0CD1E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2F0C7B50-2ABF-477E-A374-D0B4D5BD37F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9C9C5629-90F6-4A41-9480-89C9F82D063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DC7E6D72-D892-4DC8-9287-D313476D226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F0DCDAF7-0BB4-4BE4-8CA8-5F71C98FE97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41D3827B-3FFB-48DF-8B07-29FC915E023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FF833018-0D7D-44A8-A049-46D29FA997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CB53593-EC84-4096-9A20-73FA1C81732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863B169-1B29-4884-A7A6-053E4D093C8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54F9AFF8-DA93-4630-ADB3-BE4800FC01C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949C95D6-EEC3-47BC-86C4-0B8368B5896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2814A8DD-EE0A-4E71-87D3-88A0B02F7A4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4F3B5787-90BE-46C2-9811-AB8F5349148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50626BE6-6C42-403A-91A8-4154EDD0E50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F9A20ADF-8317-4BD6-856B-19BC355471B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7A1D751-803B-42CE-B48E-DB9295C2CC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1FAE8B38-CEFA-45EF-9DC3-CEF0A02934C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80CFDD97-3F20-4ED4-8543-F3B5F8AD9A1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59847D20-8457-49F6-9983-3D63D4B1C27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25538AC0-0B59-4AD3-88CD-332C80A1A5A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FAACED96-F53A-4A9B-AF27-DA56C7E4684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22A23A94-E05A-4DC2-907C-4B441A9370F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C75A4DF6-F47B-4299-BE9D-87B38628D27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C4FC90FC-140F-4D67-A973-7E49C6D2315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7051E8B8-D8F4-4F78-9F65-60309918778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F13B80FA-52E4-4020-BCA0-99D5A7AB23C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2FD56A2D-57C4-4E89-99EE-4CE180AF1F1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615367FC-DB58-4D3B-88E9-0F0B6D4B541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49E3C325-C9D9-4029-9B4A-AB1EDC70DA2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46457CBB-81B2-4AA7-9999-C2E6B993097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57F79895-2F9F-457E-B4E9-E68686A1582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70C6ADD2-BFA8-4328-8076-51C8497A064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4C9E532D-F75D-43A2-AD8B-1ED6BAED22B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5BA5D700-A759-438D-85A1-063F60AE9CB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C2755E02-EFD9-47EC-B38E-62689F61F91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C9654203-D927-4BFC-AE8A-9304AAB5B52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9A666CAD-A556-4087-ABEC-22DF08813C9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9F21D7C0-EA05-4807-B4E3-452EB69AD8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17A134A6-97BD-44FD-84E6-AE9D3BCA8F6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5C747CB5-088C-4DEF-A132-20BE1603A71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B2ABB6DA-BAC1-4FCA-95C0-72A9C00E2B6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88A21E12-210E-4CD2-A8A6-7870AA2962A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88D2B75D-BD87-4AE7-9222-193DD605FBC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CBD505F6-B124-4C22-9E42-D0FD5B70CFB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30B79EBF-B5C9-418D-A185-FF2C0588911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1570CF70-732A-4545-9398-179B9922199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782E7FF0-7D1A-4CD9-9251-983B4D29CD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4996D563-C355-4917-9CB7-90331E5B434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FE7B6826-46B5-4166-9948-6848480D793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899BB379-55E7-4A06-8DC9-FE32950D56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2DA3E07C-4CA2-44E5-BCAE-09901A48C06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4F7D1633-00D2-4AD3-8504-3B12749C42D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5C6A3AD9-E0E6-4AB6-9ED0-74723C2D23A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E351586-33AB-4039-92EC-9409A0F250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8DB86F22-BEBB-4B72-AE67-9E984A005C1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179953E0-9916-42DB-84BC-4713E492DD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563A35A7-E7DD-4142-BCE8-5B6AD588DA5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5A95D360-B0CB-4D6D-A90A-C983BF89868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205059E9-E301-4B8A-B052-E02B71D7DDD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5A516281-2B9C-4859-AB1F-3F8C6EC4B81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485D42-DDA2-4F6F-A368-6EB4DB47060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D8BADCEB-1AF0-4123-96E4-62E9BAFA4D0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85F198FF-243C-4AE9-8F12-EA3649326B7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65CCB512-C158-4C83-839F-C3581419235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6494AA60-1F8A-4302-99BE-A89E0E4485E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D6140BC1-D93A-4902-8DD6-CADB715409F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C927017E-197E-401D-9767-A37A179174A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8C218E68-16A8-434C-8DAC-EA4A102E906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F37A571B-AE77-4DA4-9068-FDEC00775D5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B71E7BB5-36CF-4048-9C90-595F5D3A4B8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CFE77B31-3F87-409E-BEA3-DF06AFBDA4C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A8AF447E-FC26-4B0B-84BD-26DF51ED1AB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46BA0E43-3709-4667-B9F3-A779CA0A814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7D609FB2-5820-42D5-98B0-8433F3F126B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1F4986C3-5B60-4F1C-A100-412BE637515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E4449C29-7D48-427A-A04C-6BE0586AE3A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F52D7842-FD2C-45B1-8B75-37BC1FBD26D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8808DC4A-7477-4B20-807D-6C4BAC67502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EDD5C01B-159F-4492-B962-1D3B3A45C1A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CA61BD0D-BBDA-4285-B4CB-7DE19B5CE7F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B8480E9A-6B77-49FD-B6BA-A854629EE69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5C7D2503-D7DA-4240-BFE2-E1F473A317F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12A1AAE5-40D2-4273-B34E-BCDAEEE531E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1C18848C-11F6-471A-99E2-82F2E8A15AD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B68918F0-889D-4405-9521-436FE12BD4F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6EB027BF-8D35-4ABA-8CEC-25F2DC97434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98526264-4A13-49EE-A6E9-598AA76005B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108BEC82-BBC4-4D01-A29A-364A634138E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C369377B-C093-4737-9E26-13BE5110633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575C437E-393A-4ED4-95E9-A717ECABBD2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203502D1-7446-4076-82B6-F32468ADEED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6112952A-EA6F-4BD5-848D-95CB97ADFB4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369A5FE2-9A5B-4068-92D2-C74CEA59D7D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E9AB3E95-1046-468C-9DF3-02D086025B5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F918AFC3-864D-4671-9E7A-D317B9D18BE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463BD816-3E9B-4F80-B190-FF65157AD7C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F1197D54-BCE8-4F7D-8D40-7E0C2AB4BCB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793F2313-F8DC-4EC8-B428-054AAB3D6A8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19226A03-1900-47F0-816D-DADDC63EA71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307BD6FA-633E-42CD-A879-CE5E2281468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4A3DEC89-0B97-4886-BD17-4D8B7E0D8C5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BFE74B5B-258E-45F9-B88F-843FC6CEDD8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2012C5A6-5C81-418F-888C-649B7AAE1B2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B4C95C33-2499-403C-8A61-231C8335750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892D11D0-71DD-4844-B476-AD2E3410019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12BF9072-0CD6-41AA-AD2D-1AF2EF2EF7B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386118E1-4281-4A61-A2B0-99ACFBBA5B7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E5916AC-C7E3-450F-AF76-5955B149CD0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7B0891B3-106F-4B6B-9570-A5843A1A640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9FB2F42E-DA33-4B1E-B489-3B0488336AA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E5953A63-ECFA-4702-87B6-97466C44212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253B3A7D-0FBD-4726-B277-EA2FB31C073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8794397E-872A-45B2-84D7-110F48D4A90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642C68F3-DE0A-47F9-8445-DA2CFFC6642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41E43D3D-FC2D-41FE-A21B-DF0696CD75C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4A7DD705-E307-4224-BEFE-F8B981E800B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94203072-B80F-43B8-8540-446119CF8EA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1936FA58-2068-47D6-A188-A5AB3991540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88418344-9C28-4612-B67F-B47624F849D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46423C82-87EF-4246-BCE4-5ACD7B2DF14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1933E9C2-8594-42AB-AD45-C8AB21E95B4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EB0AB45D-72ED-47A4-BF57-873057AD994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9200716D-2C87-473E-A208-23135B7DF19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D5329D26-67A5-4E3A-A7FA-D85C6083413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E3F244BC-5072-4E59-BE8B-121048EFEFB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1395F4E8-21D6-4214-8315-D4277F0FB4C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D179F6CA-F584-40BE-AFC0-277402ED881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108B746C-BCB3-442A-B19B-4A072538D7E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24F5C9DC-D626-47E4-83BA-FFFA1DB1999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C6AE434C-0E34-44F0-B004-C17E32CF006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F88CEB6E-A75D-4969-9EE6-0653D6502A7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E1040B2A-65C0-42E1-BF15-59B5C979572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A7C74E28-C9B6-4F1D-9489-36E31561E0B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52947A6F-F293-4103-9942-22133315DC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566F3C4F-7BE1-476C-AAC3-D89F49DB30B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4CF7DEF7-0432-42D3-B2E2-DC7630C7A8B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57B96374-0F04-40D7-8280-C3F73F43EEE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3B6C9A19-D78A-434B-B61E-F6FC40C779F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DFF3BA93-4E3F-43F0-A0D3-173008E3AC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4EA8DEB4-027A-4220-9F4D-456CF4B3B55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DD13E756-16C0-45C6-804F-3FB76D92C6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2A85F9B3-4218-4F26-B68D-72509780CA2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4CD7ADB2-E8D5-43E6-BD31-1B0A6DD6BE6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602627DF-251A-41C7-8C82-3218171846B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49BDA65-37E4-413C-8BA2-C1FA9DE86A8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ACE56748-DAAA-43EA-BCF9-9CAA81D1A58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86F053CA-3127-4392-888F-2083788C869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1DD1B8F-69CE-433C-9ED4-6F9FA69AFBC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C0CDEF73-4AC1-401D-86BF-8F8BF0706F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900C919-C6E0-4087-A088-FDC365B2D90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A06E543-525C-4E25-B110-59EDA5A5A8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4045AEBC-170E-4FB5-8B9E-D9E810082D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A1B9E3AB-E6B0-43F7-B71E-07E24FA9DB8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9F79CB56-28A1-4773-9388-5BB053AA3AC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A9DBB100-E79C-4132-B411-25D55F8841E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18BF5CBB-DC7F-47D3-8021-DFD6DE856D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584F74C7-8E91-4C23-8BA8-C582F5316DB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10FCF56B-D5D1-438A-94F0-8358780B3FA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63E7A135-F0DE-4BB8-9D54-C401BB2CD67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60CD2F8-D0E8-4B12-8708-11BC2442A3A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31568F57-FC4F-4B4B-83E7-E1301B1FDB4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FC62A47F-931F-41F7-A8E7-225835CE62B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79336106-D0C1-4F60-8A9D-CB013F861B7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650DEF71-873F-444C-8E76-FDA86FA8775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F7565693-9953-4B84-A84A-7968B69CEFB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B248CB75-477E-468C-9DE9-E046B0A7D8D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ACDCE7F1-4CC2-462C-8221-34C10A7803B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22BAC110-D18A-45AA-9175-F7C4BAE06A1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235569EE-9CBB-402D-8E8D-29D623DF3C3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EAE6B9EB-F2DE-4CE6-AA17-1D92923B2D9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AC22AC42-DF08-4BA1-8B65-FC0988449B4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71273F2D-DD2C-4238-878F-A9C81ED4B22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C6553265-C73A-4C88-86EF-0A8DE394EC9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A5A132D8-01E6-4AD0-964B-2824F40E628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29D28454-823B-4BA8-BADB-954E25D2245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700CA8FE-DE16-4284-BFAB-DB5AC93C0BF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F5C690EF-0E29-43CF-8E12-7FFBB02190E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1C8DB181-1E90-48AA-A4FA-E85CE700597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D2B53EF4-5176-46E8-BBEB-E396942885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AF79B78B-649F-464A-A93C-5BF27868A86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46DA9F03-CE19-4E97-A83F-2DDD74E0038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E375ECB2-EC9E-45A7-8BB9-E396A1B36B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4FD38668-8305-4B81-98D2-F291011381E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C3929FF2-BAEE-4F13-AB0E-8400896CAC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ADAC9CA8-0E10-4E23-B8BE-D52BA9C6825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737A33AD-2724-4478-8A66-9DD27E70AE1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98ADA02A-3728-4F18-B532-D58C45A0D0A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8B8D064D-0384-4371-85E3-E147B9A282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2C1F6846-5ACF-4AFD-9E63-CF3A477ACD8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F1E8F2BC-E64B-4764-8D54-949128DB922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AD372467-69D2-4986-A5A9-4E8AD7F4A6A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DDC2948C-11F6-4E5D-8458-C63B637D64B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660D6BD8-C032-488E-A022-29B5464CA2D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3123F8A9-13A4-45B2-817E-EC7BF7ECB03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A2422DD4-C6DF-4340-8A06-FFA0E5A536B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38B7277D-9F26-4D10-97BD-9C7D8C5FC2B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CBA6B2BA-03D0-47C5-9D18-1D94673D86C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89740B2E-017B-498E-9B9D-F787DE00E32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2A3351DE-8EBC-454D-AB3C-39A2CAE7FF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7C5C8D25-1A5E-4B7F-990F-419739B3D8F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F34C4CD7-F953-4137-A15E-0AD303DA567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AB2D2FAB-3959-4AC0-AC00-62E06C7F0C7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CA6BDA4F-044E-43EF-8819-F7BEE748A6E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2C03C44B-41AA-42B3-8379-707F407A3AD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20B15D68-A3DE-4992-B3DD-904F70EE393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A142A82A-FD21-4EB7-B220-B7575CEEE47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F2FE9CE8-D74C-403A-9655-C452CF33B11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257C4018-F9DB-4853-AA4B-243DB970317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1BCC88C1-CEDD-4E24-962B-879620927D8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99A284B4-107B-4891-BED3-758B0961106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4D6BBE2-683C-4E13-8F03-22FB24D3986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9A6AE25F-0F7A-442B-9842-3C0DFA3D421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92C29643-B21C-41E7-8338-2A4497FB3AC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3086C209-DA4A-47AF-93F9-CC6641C823A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1D17DB29-0DE9-4473-A1F7-B737B1A6390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D39A3B54-426F-4FD8-9DEE-98CA1D67321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66E64D7F-6793-4B51-898C-962026BB02E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E6574F4E-FDA1-4EDD-8148-63F5010DFAB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414BC39E-EA66-4C3E-AED0-23F5CD07C44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47734A3-FD70-44EE-AA18-7B482091977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DF398775-2441-4640-BCF7-AD8FCEB6717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60CB10FF-12AD-4F43-AE41-3B4F1BA323D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29D54052-DC31-41AE-B933-68337EA05EB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55BDAF9A-3326-4398-B14A-3025F3E5EE5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9CDC1CF2-9EF0-4F9F-BE5B-E50D3C513BE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3B1DC132-B99D-44E7-83B3-FB1C14034A5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6F3D1600-3B25-4076-8BB1-AF5B141ECEA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87142C79-1B82-459A-A7BA-4A33188A20D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D0152190-A901-4F06-A48D-B6DA038641E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1A05841-0728-46AF-95F9-2833791ECEA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38198E7E-F1A1-40E3-A6F1-A9017ED2ADC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B0826016-339E-4EAF-966C-572DB7F9C8D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D81BDFF1-F452-467B-BFB6-59021875F3F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2117F0F7-CC1D-47C2-819C-06351C38B7A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A4981AFB-BA63-406F-A48E-52861DC579D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D26CDF60-A76D-4B20-B34F-87B5CC8F5C9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3D630CE-AFCE-4977-A7B6-E6750A46817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51780187-57F0-46D7-A1A1-CF8895E1E6A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AAE8C06B-936C-465D-8851-82C5082D349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4E1A9C3A-FFC1-455D-9DAC-1E4A975382F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C59E8548-0105-44F4-8005-A58E6E4333D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A58914CE-5516-457A-A61D-58D97CB2817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E9063C2A-B637-47BF-B6C8-9F35B42AB0D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15B09E3C-6D04-49A7-8232-BB93D9967E0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33728AA3-AC82-4AE1-A626-161CE91BC83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9FF404CA-9745-4970-9D59-BB6D601B165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EF86F67C-1EB8-41D4-A00A-588AB77A360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31041BB3-322D-4A8E-A8E1-1398EA4184B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2280ECA4-D667-4B74-80B6-CE6FA37A7B4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EA1473D1-47E3-402B-954E-F0D42D39709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62B2A7F5-4EEB-414E-8565-C42F2324AC9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7A03B9EF-241C-43B8-9FD4-5EFC9372334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6D7CDCCA-4EE3-4822-8F6C-8AAF78CAC34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7568BEC-9D4F-403E-8B6E-8EE704C29A5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EDC88DC1-A9F3-4A59-A8E7-0F42DC1CF5B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6A9C1B96-F5FA-48AB-A25D-A9E31C4913A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70318719-417A-4E20-A5D8-065EDC7050C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1F730787-0D37-4BE9-AD00-3D378068F8F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91886BB9-53CF-42C4-81BF-CE7FD545DE5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9029C9AA-62AE-4C7A-A5EE-E68F57378FD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B5FDF7BE-15AC-4179-80AF-2B40FDA9BB9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C714975B-916C-4584-9049-CE8C3F7A191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DC14C291-097E-4971-8C24-2FAAC435AB8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11478CBE-F1FB-4708-A262-EC23F51B2F4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87B0B0DA-09C7-4BEE-96D6-6F2C041C102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405ECF45-40F5-4931-A96B-B789A1691C3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62C20778-E0E0-4E5C-BF70-5B26B51A7CE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374570EC-5955-4404-B9BE-E7864DBFAAF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BD38E0FB-8225-4909-B616-9CFFCE37832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314B877D-DAF6-4FF0-AD4A-78F7CA28730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60C7B00A-3A3D-4982-84B3-F1B037909A0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B226B3B1-7C1B-492B-8A03-380994DDA91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154C557A-A1EA-4FE1-AB0D-D218788958A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E3BC5243-394B-47EF-BD88-A6CE614E047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5E0A50FC-98E6-44FF-8E9D-7BCA180DAB7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18C9ECAC-301D-44B2-877F-C28BABEA921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BD4C0065-D342-49C0-9DF2-BCB4FA3E9F2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822CEBF3-9CEA-4356-8C59-C804BEE9D84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72DC9AD9-F9B0-4B69-9E9D-E3676D5820E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C7855F32-257B-4FD3-A428-CBB8D2A28F0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5629AB5A-39E2-4352-9057-E405F1CA395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937591A6-A44B-43A4-BFC9-F12C83BA03E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1C3AC7F9-1C19-481A-950B-8A1E64F0465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667FFB2A-BF59-4428-B115-75E0B6E781B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DE9CA534-AFB0-43BB-9775-4BA71254C6A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65106B27-ACE2-4CB6-BB08-440EB1018B5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4803938F-EA1F-455B-B205-EA46CB13E06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5D3F602-48ED-4DF4-9060-ADA19CDC261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BF4AAE87-4BA3-4B39-93CE-56BB656BF91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AE8C2C59-757F-44F2-8C7A-00EAFF2E95D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BE8DF1BA-0524-4800-A606-F03474EE34D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A08BD1D-C09E-497A-BEDE-3E55015A2DE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8BFA9BCD-AAE2-4558-9107-A475D34546C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1265FB0B-65DD-42F3-88F1-437AA35239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50D6C5B8-6F3B-44F4-A5FF-9B9A708AD0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6DFFD220-E3F2-4348-A9A5-5EEC4DC0F7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4C3A2DB-7D41-473C-AD9B-2A1D11445AE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E624E3B7-5114-4F60-828A-D25DDA27498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9124A8F7-E447-48C9-AB50-092E21B5D34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EA1A0CFA-E86D-41AD-83BE-44590587AE8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A355892F-DC18-49E8-999F-E65C3FE6F8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26AEC3F9-0D44-4638-911A-AE311262714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FDAA08C1-DAE3-4DC0-9FDF-B6753CF149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C22BE908-D836-4127-8757-C39595B1041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DEE12A6F-4528-43F5-AC35-DF762B8E3FB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7BE2ABD9-F3FE-4E76-95F2-BD420A85FC9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E1C0AA7E-FEAF-4F5E-8528-C3EB5117400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95BC1593-AFAE-47CE-AA62-EC7C06BF9D6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C9355B37-F396-4684-ACA3-90AC23025B5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4014270B-B266-4BF8-BB55-579D296D876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2CB546E5-9189-4C60-853C-8558F831C6B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363145D6-97EF-4AAD-ACA0-73DB049DE73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9D0DF64F-5B5F-417B-8034-095E60FB2F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B49E3EBE-FEA7-4298-9F05-8A457E7344C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D2F59EB3-DEA3-4EF2-A7D8-83CEEF13BE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C23ED0FE-82DC-4C91-8AD0-9BF131DDEFD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28969025-3082-4904-855D-1C1B77A19C7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DC6A58B4-194D-4285-9374-E22C5748EDD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BD9DD25-5D01-4F72-B438-E75F09363DA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5D0F1314-FF03-4C9D-B573-D6415CE36BF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6F578436-1682-423F-8672-C0FBD109658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20597C0D-6D86-413B-949A-947CA0C17A4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ADC596E-5BD1-4BFA-B474-67322E8968F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A589DBE3-4D78-4483-AF8C-52D307CE735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70CE6B23-AD32-438F-9D05-EABE8228257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9E90D5C6-96D1-483C-BDB0-79F2D3DA357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A00A7D9F-DF31-4A5C-9EB4-5C86F405425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26F2395F-1C71-4763-9124-6BE6957000E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91A6B3-6FC4-48B1-A4A4-4CB9288BCAB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7F68CA80-D9D4-471B-98AE-108E7D068D1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3D7145FD-4E93-4234-BEBD-26C6357F82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7ADF237D-D399-4D7E-A856-B81B8EEB6FE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191D7FC6-8E85-4B07-A6FE-69401FAF5C7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D5FB0EA3-89F9-4DA0-B9D9-BDFA47DC15C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3FE9AC5-53E0-4E25-8B18-D18A18A1780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CF1A8D65-ADD8-4F82-8C21-C728E345A39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13B3D202-E1A2-4362-AE95-5FA6A36582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87C7F4F2-CC2B-4C8E-A222-CB30CD1B297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838C401C-F414-4799-B739-5DF574C50D3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125BE96B-5999-4739-A643-60EF224D095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4041F9D9-398B-40FA-AEBF-34D0EAA921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77C04C55-B2AB-41E6-A89C-474D28E3B1D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82E824D7-8FC7-4769-A780-4FD4CA3BA2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5E588CB9-6EE0-407B-A5DA-FA91F9FD19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FEEABA6-CB1C-4DD8-8114-262C00E335F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A459B634-8BD9-470B-A728-CF56D8F8FBD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5EB4DBD6-0F6E-46FB-B321-4C626B500B2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24A7D4AE-31A1-4530-A083-463199C441E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26ED85F9-3E0D-4E80-B23C-BEF08FF4E40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9065F4CE-127D-46AB-82C1-6651A580DB7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665915C7-5E83-4AC0-A75B-4CEFB6E8D4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31FDA224-862A-4585-B474-E6A66C4E077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F1EB0CA8-8253-49FF-A55D-8C1B1A5659D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CD85F834-22F6-456C-89A7-BC7891A8BB2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6268D326-03B9-4018-894C-40870AA5DE3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FB2E1189-B577-4B2C-9C16-7FD26D8AC91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457239F9-EA3B-4101-BA2F-3F15AA528D7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3F09566F-F1C8-43A4-AC6D-D942C1A939D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6AB8F8FD-BF43-489B-8DCE-44607C8B654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CFFB9BE8-A4DF-4012-BE42-545A3D69557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D54A86BC-89C9-4A3E-8C19-C38148D94FF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A86AC74E-2617-4810-9C4F-6073387B751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862BD479-5FFF-4C43-80B9-3D61931DA4A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3B794A61-DFEB-4C9B-808D-5D4CD0944A6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6AAF8DDD-59DE-48D1-B92D-98676EF5CCD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8570BF32-2782-4694-A08F-2F243438A51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807F82EE-2287-4558-B2CB-82541BC4411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76B414B9-2036-410E-AF79-5EF36EA305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8B25AFB8-18FB-4942-A826-9DE7B5A0486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57E18185-2CA7-4458-BB71-F41D581D6E2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58442ED5-6AD7-4C57-B0DF-ACADFDF3448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8BCF736D-1AD0-4F97-B371-4C3D378A3BB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9384059A-B207-4097-B7DB-5C2BDEDCCEC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650B27EB-6193-4DF2-8B23-BA374B64D14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E543C633-DA45-4A9C-9364-86190B98E1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4CFE2C1D-88AC-46EA-AB25-13ACE5C7AFC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D8372FF7-AC0B-4DDD-B231-FE4D60A6326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49D6C746-96BF-4746-A22C-610F5E9906D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6632BAF6-1485-47AA-9E3E-A4708F93351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FE389E92-432F-4304-B7F6-F6A1CA0EDF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82819DC7-ADE2-49DC-B26B-2951C4807C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F7060A77-75CA-49B9-A00D-30FBA4B9ACF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2B7F7550-28CA-4385-8660-1B545C94C61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2411287B-219B-433C-9E55-615952FBB8E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74469576-8419-4112-9AA6-03C4FE52C53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403E78F5-3C81-4022-AB26-D34DDD8670A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8C673E4B-C28B-4FB1-B0DB-084EDF58E85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35581B87-6408-40F6-80EB-DCA5074D0F5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2C66178F-9723-4B65-9C7C-A17BA125102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A8D9572B-4811-461D-8AB5-53953FD6B71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520C9844-AB4E-4E1E-89D3-5DFAB19D277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8F4CF92B-4BB1-435B-AE1F-6E26199DED1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6C5DDBD9-4765-4190-BD64-1D999BDCAE1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DFE4A485-6259-4D51-82C3-B2F4B0596B2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C759B137-5779-41A5-A0D9-242D15DEC5C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D2D96062-E81B-4409-B0A0-FD2A48B1286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D62D0D1C-2D13-48C5-9A87-F121B1DE5D6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52E238F-1214-4A62-A28C-D157CC2D451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AB2B42C5-3413-477E-966A-BF7A3E016CA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2D505ECD-1514-4464-8860-FFCA034653E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A85FC8E9-036C-4C9A-9268-4F98A83C4EA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C3E46A3E-BA77-49AF-8CF3-FB89ACF8370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37EC4342-7712-4384-926E-AFCB2A61587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A5B6BAC6-8801-43C8-B619-EA443200979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17FFB0F1-35B5-45FB-A556-5084140A337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6DF96BE7-46A9-4DD2-A836-9876D01A422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C365158D-9EE4-495F-9CBD-6A5EDCF6ECB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65F70A5A-A56F-4943-8A22-2873E5FF9C0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C7822B8E-B634-46FE-9C40-A70CE950BE3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1579EB7A-E259-4879-B044-56AF069FF9D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7B3B59C1-7960-4AF0-8F41-8807D995BA2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185AB118-4661-4BF9-BD24-C5590A15E88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169CAA61-DF12-43D3-AF16-2C2BFAEC104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586EBA92-119A-45D1-B3CC-170DC60D2FA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54FEF7A4-8276-4882-A21A-4023818534B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CF44108C-DEA1-4C19-A08B-876434FCEC0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18A42844-80C4-4CCE-8047-E488A60B9EF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7C2FF51F-6CDE-4FBF-BDEC-B8F6EC9D5B0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AAB020D0-89F7-48F0-8731-CE01E706C9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AAE89608-1E34-4546-97E4-A861D5C4498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9261C03E-1666-4221-A564-7163C28DB54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A1A515E6-EF4B-4AB3-A107-80C11E1B622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1DC5CBDE-BEED-4BD0-A937-2DF38D69310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3A4E0BA0-0CC5-4DDE-BFA4-DCFBEEB1102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69E1E825-E5FF-4362-9520-CA3085CA7FD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D5C982FE-E1B3-4076-8BB4-F0E02DC5530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E9975ECB-CAB5-4659-ABC6-96079B9EC0C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28530517-B5C2-4C84-8509-719EA9276CE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B58009E0-D980-4EDF-991C-2ACB706F132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6744EA90-EA7E-4296-A2EF-BDD7750BC7B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1A3A359F-96BB-47DB-81EB-5E3BA4B6861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699B6EF3-9F65-471C-B101-651D798C01E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E1DF313B-F32E-47E9-9149-9915E5F2E54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F6089AC2-5A9F-42FD-8A98-426166D12F3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E56D15FF-2D00-4041-BEA1-1E4BBF9E0A4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34BEE7E-85EB-4BE5-8DD7-ECF4951431C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58E178CD-085D-4A85-B56C-03798059381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D6F78AA7-F861-4EBB-ACC1-2153FE1E622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EDF5B0F7-1725-486F-952A-1BC8A874FFB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58C42337-E977-4AD8-8C1B-EB61AADA765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67D9412E-9EED-4190-8031-A012A32216C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7A6E4E65-18C7-4132-9A9D-1FF434AD525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443DEDD7-6C5E-4CAD-87E8-6D7F6DA5B08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D31A1A0A-8392-4B28-BFBA-58D603A1FD2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8CC5DBD5-6315-4713-B089-AE6C6C48036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49FAB0D8-B5C4-4F03-8DCE-66CFB72FDC7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5198EA3D-FDE6-42A7-8A3F-A4ACF8ACD49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F168334-DE9B-4A74-8453-9202FC3F111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B4FAA103-372E-4411-A5E5-C5C59431063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353531C3-D2FE-4DF7-BD84-7C22C911626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1659CCBF-4705-4B6F-B782-089952504AE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1C22BFDB-1144-4B82-A283-FA0742837E5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95576D83-D8F7-4896-9345-8AE98B83FDF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AAA4F9B3-4EB0-4B18-A737-650AEE0985B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E4468190-CF14-438D-9AF4-0F5D7B817DD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731D38A6-B644-4119-A5EA-1BAC1B627C0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8D03F858-E188-4407-99CD-164CCE5430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DAB861AB-24A6-4ABD-BDD3-B9AFDA7A38D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ADF4D7AF-4FEE-4A98-A6B6-8116A6D4241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1A30820C-DD20-4BBB-A824-C440BE4C08E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3E2FD2BC-F481-4156-B135-406723CDF72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B208B580-83A8-4934-94C4-62F9797DB9E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AFD6A5DD-1560-405E-B3B9-15740F409F8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25B430E3-89E3-432F-B7B0-9745AEE29C3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DDFC1C3C-8191-4567-9195-41DE3FC030D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5D471A0C-682E-4DBB-AB27-306AA6A15CD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45228EC2-A924-4C1B-9BE7-27357E560B8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CE4BC7D7-2B4A-4BEB-864E-7073895D42E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EDA56341-70F4-489C-9541-5F1F803E0B5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CCB481D7-83DB-4003-A975-66C06880217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21107EF4-2983-413F-8B09-EB782683722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CF18DF5D-A395-4C58-8246-EA2C9FF57FF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68599208-8905-47A4-AEBE-7FED36FF698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935F7000-67A7-4789-9DD5-72535169D85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55037550-EB04-4FF0-8B00-EBBE4260C4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F4452200-66D0-40C4-B622-18641C3C997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F7F98905-FD42-428F-9DFE-3317D841B35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7C37B414-C730-49C3-8EF0-CBBEC613E43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42526781-C145-4288-A669-DF0964987F8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8F96414A-D5A6-44E6-893A-DC89EBB5221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FDB125D-3611-47A7-AC2B-A86DEE741BE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DC430012-AF7B-4318-A329-DFABFC6B41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1FCFE5E9-0CFE-41B6-8A2F-B0EB81A61DD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6BBA8C4D-26B8-41FF-A5BB-A1B650483C7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25B59B3A-C375-4D12-A533-CA9F45B24DE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355FF9A0-5D85-4B7A-938F-E249D8E754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D23B1D88-E504-400F-AC92-A4CDEC3DD81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93C936A7-5E25-4519-B998-2AE8097B573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13A33E79-4C6E-4F54-B428-DED8A1A842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8461E236-FDC3-4FB9-971C-BA6D7FD2010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A530F181-58CE-4FF2-A99D-28C7E0B7D6A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BA9F8D56-79E9-4906-A5C1-ADCECE8EF75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4030003B-6AC4-4851-989D-A2905E98CB0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32619265-448B-4FBF-8809-07678725D1A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E065FABE-4BE3-48D8-BBAF-69959A3B826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AC1584CB-618D-4BF3-8472-9803682400A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87E2F56A-4B5F-43A1-9101-CD93B4946C7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9ED8441-05D4-4CD1-B38A-6C596CC0846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81AA0D9F-4174-4EE3-AACA-49EA2B961A5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A2F756A5-AF44-436B-860A-236401297A0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30E5A839-3EE3-46CE-BCDF-DBA9B7247A2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5A82FCE6-1E8E-4893-A2CD-5A7A49AE4EB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3140AE9F-0EFF-4236-991B-2F633715F0C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699CD5D9-1F24-46BB-ACF7-7FDCA8DF17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9E247545-516A-4B8F-809C-9EA2C949352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5A2156C9-E67E-4E33-B336-3BC4BC9C29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524E2624-C1E0-4B1E-B109-28128515F5C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481BDE46-AF77-404D-A12C-EEBFBAB67AC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932D23B3-7DC9-4700-8DD5-F7C794623D8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86ACCF5D-C0E9-4C92-A550-AD2E0BBE21D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89B6C97D-EB70-4DF2-B76C-9E715A9A34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379F987E-66E9-4148-8EEA-4CE8D9DCB92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EBD4786E-E3A7-4A8B-ADB1-768A46FD571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5267FCCC-6501-4C0A-8932-BC2A15EEAD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1D770272-EBAC-4EBD-A167-D1DE8C5A12A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11F001BD-E461-48A1-BC8E-7B0EEA618BB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E4D9BA17-9622-45D2-B3B3-B22AE2C512F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243532CA-DF43-4E21-81D5-0A519028CA0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AAB1AF1A-6A18-411F-B870-05D62EF9D80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44E30B17-EFBD-4371-98FB-00ED6B1DBA6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9B3D2AE2-F857-4C5C-8D0A-C12106E9A96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CA0DC3D0-D91E-4A7B-8ED2-60C1102934F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278AEDB6-C691-47D5-839C-2CE3C87EE57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6C892B60-A92A-47FD-A7E5-09C4D3DC5D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61375B8D-705A-40B6-AD62-DB907B92CC5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29C036F7-3552-4542-ABB3-715324EE7AD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1F0BC6A5-6187-4D05-B5D8-5C093221B59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F7199102-6AF7-49C6-BC5C-21D2CEB6D9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28B60B34-EBC0-4EFF-AF2C-E70ABE1766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8345F43C-EB6F-463D-A925-03A860BB007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64DA325B-C440-4171-B4F8-9C2BCA70061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80BBF6D-62B4-42B9-91BE-C2F06133F10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CC1A2EE6-8666-44A6-B16D-DE64D36FA8F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C3F46A7B-95BE-4593-9B86-2A3FED8D267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795830B8-55E7-4679-B539-797D46C8C96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BF92562E-8239-4CBD-BF8B-8A11B21AB2F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37483CCC-44D9-4406-90FF-1AE5A7A04BC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A9634C68-8D53-44B7-8CA6-9D807B1E1F5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C2C330F0-F9ED-4C86-8248-14B09C947C9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B932F035-B25E-4C2C-AC4F-0A29A20AA8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29E2DFF1-11F2-4CC7-B837-8A332ABFC5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F993141F-DE42-4BDB-ADA9-973C3483430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C859475D-27F2-463C-8807-BAAE4FC2302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3E1E3E3A-D61C-47DC-A5D3-D83F130F033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A1ADE3EE-A946-41FB-A3A0-7AA65935CEC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3D234DE3-EFB5-4FB2-94D3-BDF66F3BD09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B1C8ABF2-0D58-439D-8F88-F9B4B9AA3AF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317C352D-40A7-41D1-BA24-0A33E388AEA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1102E17E-CE9B-41C4-B00D-8176AE1A128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BC23FAB7-5EBE-47EE-9603-A7799AC304F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D13FE040-BA8A-41F5-AAB9-87660D359F9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2BE364EA-7737-4B7A-9226-FB66B071CCC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5A8B36A5-F772-4329-B5F8-C4BC472AC33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5EC4C0AB-0E64-4F2C-BB1C-621F4C62719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5CAA5445-9F9E-468D-A678-DCDDDF0D897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CE2E9ACC-42BC-4F0B-BE3F-8AE95A4EB73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B7932B50-D26B-415F-AB0D-FFBDD325BB2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4F6500E0-7AC3-4E56-A62C-C974C181923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6C9D0433-D420-4932-9D03-87091676D2C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1AEB9AC6-25B0-40A8-B256-B93A9BBD040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B6BCA3CB-847F-488D-B1E3-AD9BE616E6C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3C95C70F-023D-410D-A306-C0A84D2FB5A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9BDC623E-7E3F-4FD3-9191-1DD84B5B39E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A8FC167-D83D-4EDE-A8B5-D8B3CD7BF11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9219863-33EC-4297-AB95-B1AAB7416B8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9C58F7A3-A663-4A66-8F57-B07458FF552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BC02E8FE-D4C9-43AE-B832-23C5F164DAE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3436E0A9-2F22-400B-AE2F-28F865969AC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62DAABD8-83E3-4E51-8091-E39BF44F66B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D74112E1-058A-411A-9002-FFC4D730C92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189A942E-DFB4-4D04-A473-C2FD4C73D38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ACB592CC-6E63-4ECF-882A-C91B8DEC086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39EFA4CD-FC60-4986-9EBE-BDE4AD2FC5A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07212F0-CC2F-4ED5-9CD0-3FD0063BADA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7758D8AE-5D61-423C-8022-1DB9111AFC3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56574560-1A5C-4D35-9DA0-D3000265C9F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65B02FE1-CA19-4440-8001-EF6F424A07E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55550C53-CF43-4993-9964-78A3305E544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13FECB00-A899-45F9-8AE8-76B32665289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338FAC20-2BF0-473C-90EC-0ECCAD1470B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66E675AC-6B39-4E80-B30B-9DDAC0B7E1E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657E38B1-741A-428E-A8AC-BD096D1696B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890D8408-2797-4948-A29F-AB5F16A394E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744F264F-DDFB-4AEB-966C-AEA0D9A40D2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0297338D-98B6-4C1E-B6C0-5B75EA9955B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241741E4-9A97-41F0-9E75-632EA1740A6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7C197D3D-B822-4104-B95B-3568BF012BD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A7BFAF59-CB02-47A6-AC8B-FB8761B17D3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B8EAD911-F122-4415-A3B7-DCC18FBB27D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5DC69B43-A81D-4B01-94C6-402D711888F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6F74C83-0299-427B-AC2E-0972E32A290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BD589405-3B16-485A-A34F-6C14EB1B8E7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7C584FFD-1205-4F78-B3A9-44F91FB689A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9B0659E7-D08A-4AAA-B954-05C987B7C1D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46590EBC-24DA-4F4E-B928-52C97F53C9D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1DF19068-607D-410C-9EE4-DD839C1BB0E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3C047D99-7886-4557-95CD-95A051DDF9B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90B96996-5A95-4EA3-AAED-AB0C4AB08C4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B2FF4BC5-DDEE-4032-8E57-D5932D235E2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98C491F5-2370-491E-A1E8-30414C666B1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B7BF7B53-D403-4226-8A6E-28EB51F01BF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7E7382C2-E1CE-41FE-8B4C-C3DBCC2AEC0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9C05BA27-042A-4E9E-A53E-76222A8F879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FF92F6FB-F9BB-4ACC-9300-4A2D014CF11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8509D770-62A5-4D46-80AE-2A6D96CD38C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4D8E46D1-1395-4C8F-950D-F17C19A157C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3E853C92-40AC-4275-A1AE-7F0DF9D3B57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9ABB4E03-5A51-4292-81FD-5725103E723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901D40C2-2D3F-42E6-99FD-01F9B198A33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5FD95A1F-74A6-4A2F-B49C-155DC8C00D4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1F034DFA-66C8-45EB-8F6F-EF70FBE8413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4627EE10-1732-4B8B-8C9B-F5A10588FEF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8EFD49FA-FFF5-468D-AB17-E6F21C115EB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53FF7D58-54C6-43AF-ACE4-151589C87D3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10E365F6-2AAD-4C48-A22A-093FE416AD9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5637000E-75F9-42EA-8E86-E1920B08F68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B6E519EB-927B-488C-AB28-033F7A40B9A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920D5DB3-CB52-451F-9E4C-142FE4DCD4D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FA0A7D3-4CD6-497B-A813-E332D871417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310F632-2DCA-495E-9BF9-D23D9554CE3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66FD87ED-0D3F-42C8-A31F-74A704121F6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866BD3B4-8BC0-47ED-B622-1BE0EBB6DF6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7DAD3471-124D-459D-B428-98439239F75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DA66399E-947F-48B0-9AB7-1B55F53E5A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EC29D35B-5596-4C29-BCFA-BD84D6A6558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76EA7435-987A-4912-B892-AEE2B34EF62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674DB1A7-86F9-4E22-A34C-ED3D66A6BB1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98F6246F-665D-47DF-BE0F-31E04199193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678D68C9-D508-4C5B-BB73-9FB3DC206D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FB8E03A1-B5E3-4324-A28B-7724C85DE93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DDBBBB9A-63D0-4E9C-8961-6BE99E7ED82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F67B06EB-51E4-45BC-9D1D-A41D9AA272A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ACEF7109-C709-4832-8B91-69927FA3F6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17057217-E821-4A4D-BA4B-D7B91677646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1F51A2EE-B9CC-4BFC-AED1-C82E8C5BF2F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65A19048-3929-4119-9538-24B60F12811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D8AC2E54-3791-4076-81E0-7B31728F887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025E788F-DD69-4A0A-BD24-8743AE54892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B221F600-195E-4955-8CFB-CC678BABC6B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441A651B-9A95-4CA5-96BC-36D5DA4F0E2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4DE05BC5-D1FF-4435-AFC6-103A7C5A28E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D6431BBE-B36A-49C7-A701-8A213DB81F5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38311677-D4D2-43BC-94D8-1367EEE2CC1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94E8C147-4AB9-4492-9341-7D9F3B2014D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3EF0D5CF-F98B-4C3E-BC74-8D5AAFF1448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252A0170-6334-4109-BB32-408C8861BD8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B8249AEA-72D7-45E7-90A9-83F1BF81767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8DA0054A-E399-42EE-A918-E841AD32AA9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DD3D6F34-2775-48DF-8F5D-50D4ABF3947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7728A7D1-A848-4F91-9703-C15C4C6A6CD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75FC58E6-2EDD-4C39-AA90-0C30A75B396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464FDCE3-393B-4BE1-A58D-FE80F32E31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DB6D813C-ABA4-4483-A16E-4E751726FD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6D22A4C4-3620-430F-B576-6B91165BCC4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CE40DE07-232D-4D5B-8063-B1F6480B25B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0E79077F-D0E7-4B3A-83F4-9FE3196C49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2426BE69-1F8E-4860-A47F-2B9C12E5D5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6D3FB34C-8FAE-49E8-81B2-E23A1C7FAB6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1CD1302E-4775-420E-B971-158B79F9FCD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05601780-7E6F-4C00-A51E-757F347C2AF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8021100E-EFEE-4FE9-AFDE-B5881B59B92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5485DE8A-D2DB-4A55-92F3-0F7B4E7AA16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D862020E-0D0B-4C96-8CB0-67E0F305B36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A7BEB4FE-C244-4146-AE49-347A56F0689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B6A1DEAC-77F5-4DFB-90DE-23F149DD761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5EB8112E-A938-40F7-9443-CB0F9F1F885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7052E1F9-CF98-4E38-9E5D-319127C9E7B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0AB258B-4E79-4157-9096-3D3BF2EA3DC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E37C020D-69C9-4A2D-A491-BFC878AA22B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29E6319A-708D-4B7C-AE34-DBCC50BD72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18EC0BA4-A192-4CC3-8ABE-760EF27B3D0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064001AD-896F-4282-8267-4091E54B0FF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111BB3C0-0F91-4CF7-BF0A-B218C70629B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FBAC5FC8-C26C-47DA-B43D-85DDF3A87E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0D57ED3-AD8E-4C21-A8E4-3AE03E04BD6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4A4971D5-4C5B-47E8-9480-1896AC32275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350E7D1E-F1E1-4467-AFEF-4A0E5BB1EF1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41AD825F-3771-464D-AE7E-C190659F531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16D85B9D-0EBA-42E7-9D44-DBE3052E2FD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C0C56A53-2942-466D-8D0C-35AABFD091E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28711523-2128-41EF-97A7-D9CDE9FC8BD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4CE78A12-D807-46CD-BED9-376369F5A59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BF2FFA1-ED7C-46A1-A991-36E8664C1F9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C4BD82C5-EA47-41FC-85F2-8E1909F0FEF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2EB7D123-F691-43E9-AE99-BF16A2777EE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A52753DB-9E32-4CB3-A274-97089F62EA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0FCEC22F-AE15-47C7-87F5-EFCF7B6E6D2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70230F57-E64D-49CD-8EE8-85E7FCBD51F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B99F253D-0DCB-40CA-95F0-D961B929E87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BFCFC284-4F7F-45F1-858F-FB285E5D39C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651764CC-02B5-401F-9033-3D2557BF798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94CB6183-F180-45AD-B8D9-9ECB82A8BA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7222CBAA-48E1-4685-A79B-051E0B74D8E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41C0D68-0FE1-41CC-B165-FBC52CE6DF4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69B00C36-7909-4381-ABD6-A7DC73A472D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B50E722D-4B85-4A5E-8300-D92FAE651E9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611EA3EB-F41C-41AB-A105-ACE9832755F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612F2616-AF83-499B-B498-07F4FD6560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88E75913-E04F-4A24-88FA-621D7B251C9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7818F8A8-F281-406F-A6E7-A09A082B29F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7458AE4-B2B7-4F9F-ACAC-14C49295EC1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9A7FF109-E013-4587-BF65-EC2F281E00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D451979-A06A-4696-AAA3-3B2641F4495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4772177-9E9B-4A3E-887C-BA69E6AA7C3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D79F72B7-118C-40B2-BA49-B2EE2927BB5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E16CBE7F-BF20-4554-8414-20E65720A36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8B4F59FE-093B-4594-81D5-3984A3E0966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E72460FC-FF88-4F35-9B56-1FCED8B03D0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EB2122A3-9FC1-4CEA-AEF1-40E3044D23B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6F79FA5D-F3F4-4056-B8EB-879D0820B74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E7EC1FA4-774F-441B-A713-FB1858F1A82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E6D1EDE3-C8EC-4876-9042-27AC1B6C9C1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5F85F8CC-E0CB-4BB3-802E-1F1B390DE9F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65077874-DB6A-4ECD-9194-046C4E9FC62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7F24195C-EA1B-400B-9B8F-10F904E599D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48FD1045-8EA0-46F1-B9CF-0DD7576A5B5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D0E86374-AA8D-43C9-9B57-C079E72FDF2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B17BB7FE-8029-4112-81EA-3B5A21C9F5B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53ACEC59-D37C-476C-9BA3-293D4B46E6C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6E47EA97-F0A0-4D8E-891B-513B16AE2C6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A2281926-CBDB-4F2C-AC98-DBE10C452C9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CDADE9AB-F8CE-4B14-B1FF-010C7AB6CCB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E4833521-7ED6-4583-BFB4-A978B88C0CF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BFACC5AD-C896-45C0-ABDE-6AE0F9FE5F6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F72C3C65-B90F-493E-B774-1DEA80A64A0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C1711677-3D56-4F5D-8E79-75EA0EB8B55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7E612774-DA5C-4EF4-94F9-BAAB272F6C3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D0263275-1337-4748-B035-B7398ED1973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51AADAD3-D27E-4B5C-A906-C72D07EFF83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A4729BCE-7A37-4D32-9995-EEC05475F27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976922C5-FC97-4A85-B297-8BCF8ECBFFD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FD4CA955-D168-49BA-BBB3-D6A6A70EF1E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6206F79B-0CCA-4192-8B8C-51698D66BE6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103F260B-7AF1-460E-AF4E-EED5F46236B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324A125F-ADE0-4314-BF80-E0A6161555F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5CCDBC-66CB-4170-9088-2F102EF1DD9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62C121CE-BF04-4FDA-8D50-0BF96FCC4BF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50613589-43ED-4922-A7EF-14D6C06D854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B7F3876E-6F55-4B7A-B238-C833143BD31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1EFCA248-893F-4B73-BF07-7145F7EF05F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A62297A5-EFD4-4A84-872D-1129248C068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CF6D955C-86BD-4BB1-BBCB-780375D56A0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8B7A988F-1AC0-476E-B9E8-7850C6E4946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7A043ADD-351F-4912-B02C-D52ED8AD3DE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3E984B92-892C-484D-A814-65E254E3A2C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451EDE1F-B551-4953-91F2-7E4BDA0CD7C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9EDB629-C63A-4727-A94C-4807E361F29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1CD0D561-8F03-442A-AE78-052B8B128C5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86E451F8-2387-44A2-8A3E-D196CAFC8C1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DD3E6703-7F44-456D-9D90-04C6816024D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2B7644BF-2AEF-4181-8F28-6E3898DEC7B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CF58CE3D-CB25-4A51-814C-1BEB755389D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87933459-8E4F-44D5-98F4-E2CCF808BD1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A662BEDB-B1E6-488A-8C1D-44E85AC2E50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E63DC65F-4A5F-443C-A487-1473AD0BABE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87CFADE6-68D5-4298-8B97-2E2603D67AB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D40F38D1-53EB-4357-A028-CE2DBDC3BFC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742B9EAF-012F-4A68-9680-552F388B0ED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191E3C32-17F6-4257-AD84-635BD0B06B2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5AA1BBBF-44AC-4444-8F57-965B86437F6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D19B95F0-A018-4156-B810-394199967BB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51F92C17-B5ED-448C-A51B-894C66C0E3A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A330C4ED-DF05-4DE7-BD82-DBC73801BA4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86955A29-AC75-47C2-9342-F499C92250B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59B43664-6E90-4A4A-B348-41F6A260ED0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0041C5C2-C0DF-4BDC-AE77-B78A9A00317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20E7E577-42BF-4A11-9E4B-7A812569F9B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C915AD3-A4A1-4E9F-AE44-3F795A752DE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FFD4074A-3ACF-48C8-9A59-D8DDC79909B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3266C8CB-4A0A-4174-9215-D60FDA132FC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A784D74E-4601-4AB0-A978-6B2D2FFA76E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C4CFF5B2-2DD8-41F8-BEE7-C6CD352C2B1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E4D8C014-064D-4F04-904C-B814FA074E6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E4E0F608-C6C6-4FD2-ADCE-6B91520AA62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A5FB573D-89F7-4761-86D9-C48E48F64D2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3D9311D0-228B-4651-BB75-84179A6A795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5B446F91-3556-425D-A2A2-7372932EFDF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D6597202-06B3-4B24-88CE-725A40D4DC7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6055BA02-B245-4AA3-9390-5A30995EA7D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5AB50436-86D0-42FB-8A44-D1D6EA49641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C1D2788C-0C2F-427D-A0CE-08B46A93AB4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575762AB-F9B7-48F4-BB29-44BAE08DBDD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52520D7B-94BE-43C4-9704-B438B08CEB7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AB6EB68D-8283-41D0-98AA-E418A80CD3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5D5226A9-0E06-4117-B453-1D6A2997392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2812F481-4A83-408D-9EE9-3C48CA26947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5ADC3A4D-8FC3-44CC-80EE-BE5A9A54DE2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960AEAD2-3307-4B37-ACAF-AB1C5D84EC5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911CE072-B8BC-4F62-BA34-220F3271610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4D324F0F-192C-43E4-B854-03736A2D649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450703FB-ADF8-40AD-B4F7-D8F1F7E3F09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1EFDA7BD-8AD9-4ADD-ACCE-22939613DF6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142BAD4C-81C9-453F-9279-F1C818F5D8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67CE616B-40C7-4628-8967-2C297588A2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5A63D125-11AE-4841-815C-877FABF6DCD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CACA76CF-0A28-4817-B8DB-A7572486D60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717B9ADF-4827-4ABA-9ADD-DDC6262E39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181A4124-FCB0-49F2-90F1-F8FED6877E5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C3548289-CB10-48B8-91AC-1D3B68D8C05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03DA26E0-B695-406B-B06B-839C984A99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AE71606F-81F0-4E23-9984-E5FCF11AF2B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CC57273A-99DA-43A7-9207-858485A71ED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591B9DA1-79E3-43C7-BF83-9141C82B2B9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022EA528-5655-4394-8C1B-D4F55D3CF50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C0B4CED2-ACB4-4152-AF40-419A1BE20FC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7B3535E5-E8DB-427C-9A1C-39B0420E8D6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888304F7-B9D8-4BF8-806D-C4B3ED688C8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62056F37-FE84-4414-B135-E6C1B99F45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4AAECC47-AA32-4D86-B793-72FF61EFB51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80192C47-A445-4040-B609-389A8D3B7AA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69346817-7481-4ABF-82E1-361742CD0FE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0980DDF8-CECA-492D-B6EC-ECCB2F40DC7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82528D5-C968-42CF-A98B-488640887D0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71D3C734-E7D0-4FB0-A3F6-D00A5670051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D6328419-AF78-442B-8E0C-E88524EED28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F72681C6-D26F-4E9C-A187-5152757459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A5842CE1-00BE-431A-8862-D4B38F7F6C3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3E0CFC63-8490-4A1B-8EE2-7716D0FD3EF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0DB13556-4220-4165-9338-C43467FF81C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A34F3BEC-AAB3-4B83-8D31-13B7EFBE584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8AA5CE24-6182-4716-87F4-837B0EA5B2F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824165FF-6366-4331-9C6B-26954B80AB7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C79A8A23-6739-42B3-A0FE-76072718108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C1DA4FC5-BA04-44CF-8F55-588C9B13E07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91C85D58-01AF-473A-95BE-5423E0AAE20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A3BC714F-F986-42DF-87FB-A6016489AA4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98F9A2CD-D5DD-49C4-8B3A-DD940267B9C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5BB78B34-A46E-4762-8556-38ABD198676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935352AD-378B-4979-8035-BB711D02A99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226082AE-6D6C-4771-BE24-6BB04FC85A1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F7786510-D329-412B-95F2-4ED8423DF1D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2A2A105B-A685-494A-B3D0-32981A99CA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9F3F4E4C-270C-4A13-9546-E83C6CA9E7D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DB1AC6F-5A3C-44AA-A873-6D7C329C3D3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8644F458-C387-42F9-88AB-4A65A4A3EB3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1C109B92-07ED-4494-BE7A-3F061E9290C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3C30B643-0447-4370-8DE8-26F8DF99B74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899EDF80-42C2-455C-83C4-70300A126D6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B1D40908-E9FE-494E-B118-018AE93E0ED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5D6C9D2-389E-4B15-8535-09CE23A826E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0E693585-E84F-4159-B103-A9C63883BF9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7B742114-CEC9-4ACA-A97C-57E8315CB7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C768C365-DF9F-4086-BE20-543C535406E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16A89BCF-BF84-40C6-9BDF-473BB8B24BF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52377829-BFB1-4C00-B7EA-59F79C35AD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D7BFACB-C3E8-4F30-BDF3-3876689150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B2F2B7FE-615E-4430-82F1-3792C8B55A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FAD78767-2003-46FA-9350-A5CC1C62603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EB7FA4C9-CC20-4586-A4B6-556421CE829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2944CEDC-DADD-49C8-91AB-D445DE0EBE5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0C3793E9-3C87-4483-9874-4D97A3A5244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705D3863-F256-433C-BF3E-9666079B6B8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C5FEB7CE-A975-4963-8E6D-C94BF1954D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0A1AC00C-651D-499C-8920-BFA6C4F3C5A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BEE6CD5B-EA62-4F06-B67B-BF82A579854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52F725E6-8DD1-4632-8114-499221C1031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62BEA2C5-0768-4E0F-AF6F-11D189381C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731463E9-C76E-49C1-B43C-EBFA675DCDB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219FD6BE-8590-4761-99EA-4D347CE0B94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395B4B74-5114-43DA-9E56-A9D3B858469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709D9D0B-759C-4E44-8680-B92C5FEBAC9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E21BF89-A73B-4D62-9285-8FE10645F01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21F5998B-94EB-469B-80A4-A14DDA464D8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4C26779B-DB06-4FF6-B9C9-C51EA4D21D9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9D0DDA19-FB6E-4C6D-87B4-37A14F1B48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A912ED1B-FADC-4B22-9CED-E2E6A8C42EC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F8A33F7A-49C0-4C88-A586-1F13F19B4B8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2FAC0D76-2689-4B02-9653-5A0C41A29C9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26B0E60A-4878-45F1-86BD-97ED9765D2A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6BB2807D-3AAD-4F6B-AC2C-2806898DF41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B8C530F0-2BFF-4FD2-85E5-C0D51F08DD0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ACB2C95D-7DFC-4398-B3DE-71EFEC0D8D9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6E3F0FC8-1483-4AED-B1D3-4CC89C1F30F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66EBB184-56AB-4C5E-8CEE-5CCDB9E0068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C995276B-3C61-48E7-A358-D006CCA7678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38C37AFD-DC4D-4063-9235-C2AD813C0C2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C2AACADB-CBC5-4BEC-84A6-9226DEB81B8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ECB7C76F-F2F7-4C99-A507-BAE9F630F5B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83676D19-9EAE-4872-8E08-18092AFFF45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3F768CA9-1DA7-40D4-AD71-16AC1E2C7FB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0151458F-E9B6-4666-9B42-892A9E148A2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AD57BF65-430B-46CD-99D4-18CE0F3A6AC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7FFB7692-E576-4146-A53D-416AC696F7C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51A6F2B3-FB84-4C14-9AA9-5873EB75011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C1DD5FDB-472C-48F0-8EB2-C2682812534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240212AA-D1A8-4B8F-A908-901B6A66DC0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23D98D0B-DAF3-4E3E-B058-1563E52D6DF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BF06D416-BE04-4F44-BBD6-D55289F9070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EFC3ABCE-208C-4C52-A108-E4428961895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11A9D531-447B-4EC2-AC90-6DCB8656F7E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454D9372-CD18-4528-A9EB-641B8F1AF94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8248881D-0CED-41C5-84E7-EA3F9E98581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9CBBD20D-82F0-4E61-80D6-B069F3676E0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D602E5B-7231-4F2A-BEBB-9E443B3E390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1618B9D7-1CDA-4AA5-A210-E62DBEFBA53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3F80FB5F-2107-4478-ADE1-C4C6B76A270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CE2DAE27-DC84-4D54-B022-69C09E984F9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6AC58A8B-E8C6-496F-89EB-A50CE405ECB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2CC1963B-F695-4D2B-B158-10FF7AE2738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7A1D260-B308-48C7-8CC4-86A3DF341AB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1454FBCA-C0EB-4BAD-8905-B25DA9A7824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4C53B57E-C9D2-4D6D-832F-CC169509865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74CBF3E6-64EC-42AE-A936-DC9408F99F6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B95F162A-F2A9-471E-A182-7870C357A5F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84F0A698-A49A-448A-A2D9-5F67ED5A5A0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324E8ABA-191C-4C77-A79F-2561258FC99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4004A085-75E7-4751-A5AD-9DC33EC5D46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51CFCCEF-A39A-4E36-9A1D-DA0EDC45E87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7FDC90DF-6135-4E48-B890-A3ADDF86D38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CF5B4D3E-0A80-4007-9326-AC72E3B559C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11E14939-0016-4108-BCC8-39A33F48D58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B0BDA16B-92D8-4016-9E4E-8D80ECA07B4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80ECD6CE-335C-4E6C-8C1A-4DA45E362FB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42AA7D0A-5B5E-4AA4-A08A-942E429EA98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63F71D51-31F3-4447-969C-024F921824C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22C5741C-A7F8-4AE1-BCC8-2FC4C73DF04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1F6B2149-E0BC-4D65-84E7-9D7BFBB5590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472A41B-7785-4C98-9439-3A07C9619DC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4B4F64D6-571E-45E2-BF90-32F8219B1D9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F6E39B95-D305-40FF-A985-B7254C0C0E2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DB4520DF-7A7C-459A-B882-CC1DE9ED395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08156E2-C43D-4DAB-BF9A-5B1A2B0E8B7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2379F7FB-8581-4DB7-AF18-8B3737E6CF2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1BB0E0AB-4602-4EE6-A83C-E63B47E19F3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BDBE7B27-E14A-4AC9-AF7A-571E837670D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7D2F7FCA-5469-4E1F-B6CB-4F5AFCB9607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D7F36BD2-3ACC-47FF-955F-B5A75F47724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A1C71920-E369-4700-997D-3F18FB6ADAE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D72AED5A-343E-4FDF-82F1-B2D2D1478BF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9E1CE94-C5B6-4199-9EEF-2B6C21710BE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5FBF2A4F-2ED3-42A4-A1CF-AF60AD2A6CD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184CCC36-1885-4CF1-84D7-02C745EC9DE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E63CABD8-2392-4C02-A558-C9C30FE284B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85940535-70BF-4595-936B-03458D4EDD6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EFAD31B0-2C90-49E1-8B71-D3D12FCB97C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3CF3D4D6-D8EF-4F1D-A972-E74AD8C219C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159DCE06-8BE7-4106-A7FC-1F78543ED1F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4DCB3489-9EE0-4829-B02E-D0C0660B80E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F3308AA4-85D3-44D6-BCC2-E479A544231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7E2E8FF6-A631-48A6-AEF5-CE072E9C95A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35B14E41-A296-4FD3-8F66-B3F8751E1A1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40650D89-F433-461E-BB87-43C4A330E8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F9161CF2-95E4-4AD0-BB7C-D381EF1DE39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97AA717F-4ACC-42F6-937D-3A3E19CDE17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C4EFF360-48BD-47B4-BFCE-F5B4E8E0697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7C760236-8D53-470B-9209-46B833B5C69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8ADFBDB2-E82E-4458-8702-8CC7F9336AB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E3E44212-F248-480C-9B47-C9CCA38B97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F1659DC0-2401-4565-BE39-B3BE2504D01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292317A0-86FB-4D83-B801-EAB9B129FC4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43FBFF71-B31A-442D-9567-6A5D57B77A5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DE873A5D-77AA-4D83-865B-82B1730B224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34F853AD-27FC-4797-9836-20D83FF59A6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DF3720D6-A836-4A37-9A19-044F7F8297D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1D958B0D-2883-47B3-B1A7-08FEFF3BA83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3A79C0B9-4017-4166-8C57-7489A261360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26AE4128-BCB1-4B08-87C8-B195DE2E959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412D8890-8981-4338-BC66-FCF39124B56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EF959DA-751F-4E2E-8963-914936F34A2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4842A8E7-2561-4CEA-B66E-E0A8DEC0FC6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78B11636-F605-4FE4-A958-CA2D392C866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B9D5B1DA-8517-4E5F-9A35-B97F3C192C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1F2579E8-066D-40A3-A03B-5B21E9EF19A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845BEB2B-A724-4AF3-91A9-27E27413B12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BFDBC24-36E7-4DC4-9F92-624BC9626A5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86D38E12-B749-402D-95FB-EA7EBC7238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F8C1DF53-405D-41B5-A737-97C2F7CBE88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1D2A95BD-BFD6-46A3-9159-5DC8330875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4C6E1638-1A50-40DB-A6D5-CCB1CA9AE73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C114838E-D654-45C1-B3C2-0E0462010AF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11065C0A-DBC8-4EBC-82EB-B80E2687E67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636D6AE4-ABBE-435D-A4A8-FEDDE330E38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1526576F-5380-4C59-AA4A-93DA3F228A0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8F4D616-DF5D-4B8B-B54B-503FC87409C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E020FA7C-67C8-477D-BD06-1D810DB271E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DBC34D9C-F828-4FBE-9B67-1B54CAC037E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ED2C3F7A-F3ED-47F3-8BFE-E7B485DAB97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C9FB7F2C-3AFD-4703-9F97-474AFA0853D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726D70F0-9FEC-4E97-B92A-C80A7C386A9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78937AA2-5C49-47B4-BCE3-89CBA9D85F0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B149B5C3-D916-4E90-898C-013ABAFC2B9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C349CFB4-A2C3-4917-8C80-57038459D5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A9771A4F-A304-42BD-BB7E-C7E6324E55F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88252676-4533-46B4-B1B6-D8EFD72E87D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F82E6B10-5ECB-4FF6-AF0F-99BB6B90CA3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F8B9CB3F-F40C-4C0B-B32B-E071A6E189E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F03E45B7-C010-4F13-9183-90687E76175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21D123EB-DB5D-40FC-864B-AA6331AD83C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F6732D09-25D7-4F85-BFFC-5A44EB56A96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34653311-A019-4F75-BC32-0A770D63F6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56CF352C-5882-4713-9FDD-0E61F96D0C4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1D603425-9013-487E-BF47-578DC539A0B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9D0F4CA6-8DE3-40BA-A110-4C85D8956B9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70C5C757-A4F9-47BE-9F21-5DFE566B93D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21E89159-CACF-4CFD-8279-FD5B0385164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A713AEFB-4683-419E-99A6-D214220C0FC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53D32D31-62A8-4D6B-A034-18B2931AC19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9ED5ECC9-D1B2-4E7F-8552-FC80188FB04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43EA5743-36A9-4B92-AF8B-3F1AA0D2D49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7D8C208E-E2D2-40F3-B068-2616D096B01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289246D3-9A1D-416F-8305-8DFE07CD3D0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E7A0BEDF-52C4-4F11-8D5F-689CBACDBC1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60479D8A-BEBE-4906-82C9-D663DFB1516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7EEA4E17-4749-4854-A7CF-7808CD92F90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E8FE7533-80F1-4FFA-9C99-F7326B5C6F8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A888F3B9-9D48-4D99-BFF3-945D6C46E34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597DEA99-204D-4E35-8EDD-271A3788164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82FB20FB-6003-4606-8BCB-A24BEBF0B83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4762055B-09E0-4196-B11E-11DF71D187E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BB8AEEA4-A61A-452C-BEC5-5545D5D5DB8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246B08CE-FCBB-4756-A268-02CE33CC09B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1B869889-8ABC-4DA0-839D-E1DA36CDFC9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C1C25EB0-A7F8-4793-AFD6-3952E7C0A1F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9EFA0594-7DA1-4A7C-BC56-A5C11467AE3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5ECE6CBE-65E1-4842-9A86-03EFB860C09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38544024-5BF3-4702-8C75-B63716D89F1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129EEB0F-2E4B-4F0C-A994-C964D6FF4DB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99A2E4EE-E6A7-49E6-A925-E795854A0F6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489B811B-A2BF-4405-943E-5757BA94963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7563EA52-9AE5-4558-A056-5C4080B2968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9E587821-61AA-424B-A1CA-57F3F176AA3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6B990630-45F8-4685-8FD0-2ADCFA6AC2B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CDA2A88A-12CD-477D-9AF0-C4A03B9FCDE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1E3793F9-5A93-4854-A23D-E561604408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7072A9C4-C3C7-48A3-B317-0DAB682587B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B29C76BB-53CA-43F1-BA5A-897157D3A1A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32F532E9-BA2E-4E10-A7DD-8D3671EA4B5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86C5FAA4-474E-4A96-9512-942F13DD25F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CAB5E3C4-CC1F-4D2C-AEAD-3C4C7476391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62648694-FB88-4601-BF81-F8ADEC486EB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F80EB276-53BC-40D9-ADDF-3FECCE60131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ED00E7E0-40F7-405A-89DA-3676473BE8B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5BBFD30A-2F03-4C87-9882-6B156CCEE4D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D49D103F-BD09-4ADA-A6EB-A6D537D41D8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9F7237A6-576D-4886-B4B0-D281A18C2CA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EB55F138-B390-4249-96A2-FF8AE304485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F5D8C9A4-208D-47BF-9E53-C3FCE01995D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21488243-A7C1-4DB0-8F99-5BD9EA4A2EA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200541EB-0524-4E18-9222-A4EADDAA2CA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1E6D88C3-4C9A-4E47-8257-E22B9DC2C66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3F9B8747-5CF1-443B-9F0C-3A7DD408BE4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DD99F043-C4B1-4133-9079-17261007403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4E55C7B4-3874-4DE2-A8B1-1868F388D2C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164AAC31-A76D-4104-B17B-0C941CB1A1F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FF482C70-88A7-4EDC-A208-8D1FAA34B79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D945AA2C-1604-4CF8-815C-6B88F01D38C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71F6F8C0-E020-4B22-8E0A-338F4399A9F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9B7C0644-94CA-4388-8878-0F4FAD1C6EA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3F563193-E148-4695-AE4B-720EFB86689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51D08553-AFC0-4315-8CF3-34C5E2D1069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C0B21D47-8C5C-4E17-861E-5B9F671FAD0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DA0EEBF8-173D-44A8-9D03-A0704D3B655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1964A93-D094-4BD6-8C7A-FA2909A6F8E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EF6EC475-1C63-47E9-9A2D-2BE7495CDAF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7C057376-3C16-4DBD-8EFB-B03AA8462FF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67F47281-3B80-48D4-BB6F-F887684CEFA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DD7BC9B2-F2CE-4864-8324-2B3C1B59195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2E73FA43-4BE7-44E7-A836-2DD3A79404E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90989B68-5B8B-4372-9659-441F50B3A88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B56D7ECF-BB4F-4F2C-9BE7-A8881AEEAC0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1707BAC6-A073-4061-A51F-0C25754F01D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28A5D5E9-36FE-40F5-8C71-5515B2F7477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15BFB7F3-8F73-4896-B5C8-A58F5034B9F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5042FC3B-96B2-4AA3-A9B3-3705D06284D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2B305AF9-6BDF-4CFA-AADC-AC7CE5289D9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8D95418D-C016-4B4B-B35E-926FBF2D283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B9385987-938E-4954-ABB3-E3F5EB300F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1AEEF0AD-6C07-4E41-A103-B7B1956246E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1EACDCEB-BC5F-47EE-A36B-BA9B4538F76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6E577CB1-295C-4911-8FC7-855A258E32D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C19C870F-9215-4CDC-8EE3-C8364371C52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1224223C-5B4A-43F5-9817-1DA07455BA1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701190D5-DA64-431F-8A10-E4A6393A722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E882A18E-56EE-4F25-986C-604203A3B37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D2B8BD66-8AEB-478B-9340-408A34E4D9B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CDDD00CD-F5C1-4F1E-96B1-64EB9272182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893B324F-77C4-4371-BD9C-BDC5FBEF3BD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84483F69-DA0C-4950-9A10-4870F10E742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11C82C2C-6654-46F4-BC53-B20BE36C1D1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E93E2991-88B3-4E8F-B03B-2E2444AB9EA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B5B71FC7-579D-44AF-80E5-A060DC6431E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8C481DEE-653D-45CA-923D-600F36BA312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E6ED788D-32DD-4222-A226-47C29007E8D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C4E4EE0B-94A0-45B4-AD9F-FFDD0A4FFCA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6EB546D4-24D4-42C0-B1BD-05F0F93D172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3B8629AB-E18D-468F-9CCE-E1B38AAA389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98377597-9CDF-4E42-A515-C0B42243EC8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A2320D70-12B2-49F4-8416-49015BCD83B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3204114F-456E-4D8A-BA3E-D90AF32C2B4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6FA1E92E-CFA9-49C1-9D97-8FDFC896D24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12B84E99-B8F3-4209-841C-72FE6D063EC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2C2A6925-797E-4FDE-892D-3024CD83A5D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76344E5-2F6C-4747-9A2A-A8146C21265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93DCB79C-F104-46A9-8015-F2F10EAF80B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84684775-8301-4DD9-AFCE-9995B1FC442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64740919-B1BC-4D0C-8C38-A575CEFBF8A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3F39570A-FD6B-4F19-80F8-F1B9BE483F5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DFF9DA0-47D7-473C-82DB-3199BE6326F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A1C077A1-B441-4A04-8524-127D0A81E89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9166480A-EC84-4C83-98C5-DB9B8E71332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C960EB2C-160A-4A43-BC12-100160CC5B1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536DF93B-E5BE-4887-A043-2F0780017E0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750F60B5-5483-4730-84A3-8DCE123245A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C0624888-CBB2-4748-B85E-9DD1101D6C2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3ED1A90F-865F-4ACB-A64E-D8B175AC3BB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57227614-3CCD-44CB-86DB-CF18A02E45C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845D40CD-EF4D-4782-BCC1-55B9C382E65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B105307E-E86D-4367-9111-E370AAF2320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3699AB34-E634-4238-B4A8-63A03E46B30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5A5BF3A7-8A15-4A20-95A4-8610C1C3AD4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B5488C65-98B4-4E94-BC45-7F80980AD18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9C627A10-9F1D-49CF-A127-8A8D0DDD9F6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DF03DCD8-32B6-44D5-9D0B-D407F68E479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F0137659-D787-4186-B5DE-F677D8725B0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211A053A-EA98-4048-940F-8751B5045F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EBF6A822-27DD-492F-8733-73EEDC78126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55FF4A24-4125-41EF-8002-BCD7FAED8F2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F386DDDE-8A0C-4ABF-BA3F-3CF16A6C0C7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B94B045-C061-4DE6-8025-6477D1423CB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3734EF52-C151-46AF-8CEA-28181F1D35F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3D0FF8EC-335E-487F-BAB6-1E2278FF0ED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EBCC0BD5-A490-4B7A-A292-F830EA65E29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F1050BD0-FCC0-4A2F-B80C-8ACC993B5AF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79E7E51F-2833-4939-8E3F-5FD6CE629EB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C57F77E3-CE54-49A1-8B9C-BE1E5B4420E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8362E7DD-1950-4997-AF6E-656B66B0B76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82915616-8658-4F5A-A1A9-EDC0462762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6AE8DA11-B57F-41F1-95CA-120807767B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24A897AC-7C3F-4046-852A-ADF25C0A385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70744D7B-0DFB-468A-A34F-0E80156F80A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BEDA9E3A-13D6-4DA0-A5C2-7547A5750DD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CD5B9A8F-15D4-49FF-955E-35F65428063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1FCDF884-034D-48CE-9085-2113962BDC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81E0A39C-C3E9-4D36-B96A-BACC517DAF6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F1601489-1D6D-436B-A08E-1756058D9D7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14242AB5-5508-40D8-8547-399FB7166DC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5F1109AB-F2D0-43FD-9E05-2A10EA83AAC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C3577BF4-2E71-41AE-84CD-35D9660E99E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826E55BF-7727-4467-89FB-98CD3D03CFD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6D794C5A-5435-4060-ACA9-38D0F1FA14D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F4414D05-7169-473D-8018-454FCEE5C1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88832716-068D-4B2A-B165-8C14AD0FFFC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92887CEB-CC0C-46DA-8170-D9E4C21027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33EDAD94-ECDE-4ACF-A99A-BF35DC80736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7DF4700F-685F-481D-9CD4-60798B495AF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D82F0CF2-798D-423C-90AE-22A74090968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446D6118-EE73-41D0-81EB-6949D63ACBB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119E2CAE-2579-49B1-BAE0-9B06D4E6596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79397C8B-20E3-43E4-BA3D-79475B0FCA5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D111AF06-ED17-4759-A2F3-99D3F8E6E2D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224A33F0-40FB-4CEF-BA54-2252E9B5F0A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C161A902-CEE4-40AD-B552-88853FFD4B8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3C70D30A-A487-4334-A48C-379DAED0C8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94415392-43A3-49F4-8FE0-635C5C4AFCF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9D340A46-B218-46B2-B520-1B8E0750B91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5F72156-BD12-4836-8B1E-6045B26133D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F79880B5-EC56-4141-A722-46C0578DBB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1978F6-21C8-4B69-96E3-FC63B7DE5FC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88145E09-881C-4240-ACA6-84679690D44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27384322-9830-4A73-B589-308022B5D95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FC42EC23-DB62-46D1-86BD-D617A0C15AA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5A74374C-EA87-4353-B384-B17433A2D88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13E1FD5E-4276-4401-8CF6-ED4D72E7D1D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BFDD8BEF-1AE8-432A-88A1-9C573CF235C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DAE2D0A0-1B4A-452E-B982-19A4F2AAC41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F9ABABD4-9E7A-4578-A29B-E244A52BA6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F50B6DCC-7FA5-47C6-86FE-082667D0CD2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FAE2E28C-1701-4E26-8C04-A8CC6A0409B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DF7EBBB8-3C5B-4EA2-A803-632F8D116CD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29886FB9-5FDE-420C-9ECA-9504D74B947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58E3D22F-9601-4FC0-8DAF-EC74EAC86A9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81B3C70A-E7C3-4C2C-9CAE-B89E4A32589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9CA54963-B9DC-4F7A-B07C-0CB037F403B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63AA2700-BE60-4747-BB4A-370515BCDB8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D0CB95A4-B19F-42FF-86A5-C6F5EBE65DC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F768711A-C931-4ECE-9E85-932A7F8D486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BAC7B07C-5ABF-40CA-8FCF-D5656E1A3E8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D3EEE19C-56D2-47EF-AF5A-B76CD716D72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324EACCD-D59C-4F80-A5A2-8184DBE2CFB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4DA1EAF4-9C1C-4EF8-8405-EC0B9CFD5A6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E582BAED-306D-4219-B535-088E9BE4B2D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38DB208D-9638-4539-87E6-3E01A2EFFAD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56B47BA6-F18F-4798-8D01-9784CA0248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1E326557-E240-4198-9E6C-313131603AB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43D79CD2-2CA5-4706-B970-F7584527B0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B1AF5C3F-4ED1-45C1-BE81-B7A91D7F246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8CDC9D2-BB3B-4196-AFBB-107187F001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A0B867A4-04D5-4C28-B3AF-4AB80C71584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F50262C2-876F-46D0-B092-6B7358C6DC5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BE67C368-055E-4AA5-B561-82441D6056A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A1AB1863-0597-4832-9C6A-7DC261392F0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33F6B18B-D423-438C-A5CC-39EF89EF6F6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B3660462-AD10-40ED-903B-F69C6F106BC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16ABC0BA-D381-4DF0-8CE4-62F51D34CF5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D6DFBF1F-0494-495C-81E6-BF069523B8F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9566D224-27F8-4450-AAF9-6BA145B0B1E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87E20436-67A7-457E-A715-FA12D368CAE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7A21A90C-0952-4C40-AF0D-53E6707FA05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1A3A9AFE-6F76-416E-90AE-B3981632033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5CCC9BC1-F0DD-43CB-ADF6-AF516C969B3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87630E03-446A-4A8D-8D78-D92DE2F2E0A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54A4F9EB-61E1-4CF9-8EA7-6633E01655A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494846E6-CBE5-4478-B3FA-3ED08229A0F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9A41175E-E9D2-4DD2-91AE-611CA2DFDBF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46533658-B4A2-4D83-AF36-CB6A7C79899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9C23A3-53E1-455E-B950-A0FE4D2EFD2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75642F10-4155-4549-9BAE-F13C75E62C7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6FD726D3-2755-4CB0-A35D-1139AD9ADE8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A04FC56F-C11A-4FF3-8478-F7964BD5696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745F9C6D-FAE8-4FE3-83A7-92E1A929CC8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D9FDECF6-912B-4FA4-B203-EF2D2CB3EFD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C18A08AD-CDF7-411B-BEFB-17C23E46308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23FFB256-9FE0-4528-9E4B-2A757D4175F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282C9EBC-3133-4E1B-BEC6-19E45C69DD6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C3D2D2D2-4771-4A8B-8333-E876038B14B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547B58F8-6AEC-4F60-9DBD-E3B9138CE25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98198C3F-6805-4F9D-BD28-337E6BA50DA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C5F1CAEC-9640-423B-9C9D-DCE8E544900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32DFA74B-448A-41AA-960A-03B37C9BDBD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93D63F57-476D-4769-B1B2-6814BDAF05E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4C03C228-5630-46E8-A96E-006A195815D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492D73DF-0D8E-463B-9CFB-17B256DB72F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3C663C25-7397-4EAD-BEF8-8B5D1FD6273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F7D1A1DB-149B-4BDC-AC3F-E0EF0C81993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474746FC-BB3D-4D54-A08E-25A3CEEDD0A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46377D7D-DEA1-4F0B-AA05-98D466A2B2E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8BC7A2D9-5402-4151-ACCF-F70119B6356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7E699B95-F5B2-45C0-987E-23F2AAFD174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B2045D5E-FA20-496A-A209-840DD59E0F0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A770EBE0-742F-4DB3-8027-4A88A5D8A6D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93BE040C-ECD9-4E97-AFF9-020CCE8D6E8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3B8ED8BA-5C25-4D12-8EB7-AF1E5DA7AAF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366EE5CB-134F-4C6A-B0A4-292D8ABAB74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E0156CFE-B221-46D6-B604-85F0D866F15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E713CE30-8FD9-470C-8DB9-A2D4135C064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CC9F9AF3-D2E6-43CB-AABC-A01AA277A88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A6E6F15A-ADCF-4A21-960B-252AA9B16B6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D38CD718-A983-44CC-8320-CB29CCEB468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FA3A23D6-670A-495E-945C-C3D9EA49D17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ADF17507-03C6-4D45-9A1F-C1157BC4DB6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F7719CEE-FCFC-4965-A343-DA383F9769C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A392BEEC-8898-41CD-8E28-59F474C041C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BDA8F708-0DE3-4A34-A65A-BAEB2F7A95F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B1138EC7-9079-461F-B5B8-ECEB46C92AB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F80C92FE-1159-4112-8160-B22F965CD2F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A2AF9EC6-A2FA-4164-B9AF-EE44CC854BA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871555FC-2D5F-4E94-961B-144360E4D10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A3C64C03-C2F1-407B-8496-12BDF620350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799F009D-79E5-4804-8EA2-39EC2728174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14F38D47-62B5-493E-8E8E-475901E6401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F918739B-43D8-45CA-8D0C-216528EB265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2FA5F3EC-0BB6-4532-BD7C-3216B7F0636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9CB2FDB8-47B7-4B62-AB5F-ED144035EAD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D2482FB5-E5D6-48EF-A758-992F5F9F581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F0FA33C0-9EF9-42F9-8032-762A691CE32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D4B469DD-22EA-424A-A261-AB1DBF932AD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4E769BBA-DF4D-4F12-868B-D943C3A845B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1002139C-81B0-4AA5-B63C-2E3E981F0AD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F15C65C2-A10E-45A3-A2B8-33CCE596992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229E027D-37C6-400A-B521-411A9AAB236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DABDA2BB-3671-4053-8DC4-3B7737F5E2D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FBCAD87C-7AD4-4092-A7AC-6595AD81F51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32169EC6-3982-4B08-84B8-9316CFC5874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8B92BDF0-1DE6-4413-8EA6-C34347B1D7C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59ADFCCB-AE90-420C-9301-3C53A530AE4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4676E92E-36AA-49D5-8624-D2D612AB63A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ADF4AD1C-31E0-468F-8A08-106627B2304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8AC49AF0-2B2B-4AB3-B456-90EE5110B6F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EBD29C30-D55B-40C2-8442-C8F5622BC7B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2F546782-734C-47A6-8C6F-4C31A7F329E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F9A992E7-2A46-49DF-88CF-99CBCB3FC28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2F8C0616-82BB-4C6D-9A2C-2269F5BEC3F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75AB7033-294B-4502-9D3F-D0A928A688B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F8EB3D1F-D242-440F-B681-FC984E3086F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5907A58D-8459-48B4-A41E-FD121832D56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EA0F6859-50F2-47EC-AF29-775FAD5F291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AFC81D4E-6765-470A-AD48-840D0B68D1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B1645A5-1B4E-4241-831D-9282431EE47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52FD24E-C445-4726-9F60-951C6930466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FD63E52D-E64F-4577-B9DE-B9F74FB82D2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5DDDB1AF-4C78-42EB-B999-73C9ECD79CE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19E36653-5368-4AF6-B258-DEDE3AF4F6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FB3C65D5-BA31-4A98-A557-B34FD4A3AE4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10DF2EF3-6D1D-497B-A9F1-D64AA12CA5B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BFA8E342-23CC-4CA6-AEF9-967604904A9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3DDC469-4A1A-41B7-B9C8-34D6B982A23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8738441-EA88-40B5-B831-373148AA981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6E3A6DBC-E74B-4C49-93D4-E5CFF05978F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15138BDA-A8E3-4B29-942B-4F3A388BDAE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EB1D3DDE-75AB-44BB-8F29-3B278FB9360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5FFF19B7-04A5-4894-B19E-FBDE2660078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2F6E030E-4D98-47EC-B334-DCF8F578150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7CDA4025-91FE-42A3-BAA0-9794942F2A2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59FB4BB2-B391-49E0-9E11-69E2F1F84BC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892F8EFA-6E86-4AF5-BF5E-ABABE4E25BF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D0E8E3B2-E796-4540-B93E-CFB8060DE4D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3D527B15-1231-41BB-B5AC-903763F4A4A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3A829AA1-CD85-4790-8EAC-D5FAAF39A36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16F6EEC0-9328-430F-8F1C-F1FC3A759CC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56628A38-2DCA-475A-81DE-E87B64DFE9A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400E81A9-8750-4F25-9A88-3AA849F5E6C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B660CB52-0C9E-493D-832F-8170035F16D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416648C1-E55D-45DB-96A9-9263F3459F1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B8E61CBF-2161-40B1-BDCF-98651F00782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E69A4B23-2726-4DD4-9018-050AE9128F4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55971FEF-1990-43ED-A4DD-1A365F9361F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4DDE1BE0-1997-4BD1-BCFA-77F7B853448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C729CEB5-FD43-4389-A184-95EB6BEC1E7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9DBCF847-DE42-48FC-ABCE-2A3F5A76A4C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7E008840-CE56-4296-A1CE-1DE1BA4DD16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423FC4D4-D11B-4887-A335-0A704BBEAB2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3A55BF5B-8719-493C-8C4E-9406C50AEEF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2CF73B38-592F-4B3C-978C-5145B1328FF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E4818A9D-D967-4E1E-B039-852369D49C1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3C82B513-FC6D-417F-905C-ABF6B55AA1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ADF297F-EE49-4BDA-B921-7DFBF4907E9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8B760594-0F3E-43C3-B56F-3682D79BFB3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97C34422-8066-4B52-B150-8F439704B9B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BAB3DC71-EB55-4809-BFEA-BBE871C4342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94C8F1C5-FC3D-4372-BEFA-C7679AFC622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27DB95F6-9200-4444-B484-3E3C31F293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B0A5FD91-7DEF-411C-90A0-8772D296BE6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B0C2FBEC-515D-49CF-BDDB-B9517A3ABD1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89CFFD9F-2994-42B9-A694-0A9BCC43ED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E9FBFC4B-7908-47D0-AC3F-D608752D6BB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55F7746-6EE4-46AD-9A66-87CA7B9A94E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728E22D8-AF2A-4308-A163-4D120B1252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A28903DD-3E48-4753-8DE8-202B26049A2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186D688E-ADD0-466E-8690-61B1EFAA902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1898EB51-1E5F-4A33-AA24-C282EA9DD10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9DF44ED3-1B16-40C5-9ECB-E44701F9E6D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27E795AC-41CB-4154-B4E4-82ADC2D28FA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AFD85648-735F-464E-A5A7-98638A66949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3EEFA3D6-D0F6-4783-B11D-806EABD8C60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37590C50-ADF8-4BB4-9CD3-32281ADC2EA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BC057B36-010E-4B53-824B-00D6AF97399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673EFD86-CEE2-4623-B50F-74744EB40F5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573FF22C-CE93-4805-B79E-04851B338E7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FBFB867C-DE30-4A33-9365-3CB87669AD0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CF6CB391-40D7-4794-86C8-AEFCCA98BED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18532BFF-FFC9-40A8-B545-E16B21D9F98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7401DB03-8E64-41E0-B072-00F8E39EE0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273C6E9D-9582-49F3-9C8B-F5D5134046C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BF25FC22-076C-4362-918B-89CE001E3D1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28E4222-1ABE-4945-80EA-B431CC076CA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14D1B6-8A6F-44D8-AB3D-2144D3243F8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99556DFB-85CE-4E5F-B106-6D03E5831D7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F776D795-78EF-4DB5-823A-F558CFCDE8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D2EA12C1-3B91-4C36-8647-F2A4F738E77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9BC2CAC7-1CD1-4BBF-BAA8-2715CF951D3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4EEA67B0-CB78-4E03-9590-75B1600CD1F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42BB353C-DE92-4035-B7F3-85D6C6E726D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45F7FC3F-3283-4F5B-BD74-4D7BD6755AA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141C23B-1B20-4B0F-8379-F5660D93094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12051A88-DE27-47DA-8608-08C0F892F0C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4377F7E4-0B9B-43D1-8370-6A99846345B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43ECBB12-61FF-4C9E-88BD-3E9AFB1919A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ACBB600-957C-42FC-BC23-6094D7468C0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42D4CBE6-3B0C-48E6-B75C-D387E73F55F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6CA29954-B920-4E22-9C41-E56D1AFECEB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E13FEE1C-8D5A-4C76-8C15-F1A1C2409B4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4C10D374-D391-4A6B-A124-32E55373294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79C1BB0-A293-4023-B9B7-3EB773C77B1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75527085-91A0-419E-BE79-23451CDE254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D37E532B-2770-4F3A-9722-C536C9EE075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916CFF9C-7DBB-40A0-87E1-117B7E24FC1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699A2055-1A4B-49EC-B768-F7CF5022DE8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F04E2D7E-F07A-447E-B9ED-2F65163ADC6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70294F99-42EB-469C-82A0-993C0A42F3B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DB2A7DDD-1787-4BE6-B341-7B172C5D988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33C8B6E4-2FA9-488D-8800-25BF157B771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B0B109E-FFFE-4F3F-9E7B-E3B523D2E0F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D1191CBF-1C90-48E3-AC4E-EFF451EEFB9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4F6F637-B37F-4901-BC2A-3AFCDC8905C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3C258958-83B9-4244-9F5A-F875E78E289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99552E45-2F32-435F-B2C3-5951A4756F5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754CA5E2-02A2-45F3-9439-617F0BC9FBC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87E684B2-6606-4289-929A-FB6F452CFE6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F7B2EA-E661-4CA6-A06E-DC04B42DB2A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EE8BD61D-6173-42D3-92D8-03050536EF8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7872560E-43E7-4AAF-A7E3-927C9DB8486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BADFEB03-28F4-4877-A4FA-F2D3426B75D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27F66658-ECB3-4B8E-B782-ECE0A43732E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E4EFAC03-F83D-4C16-B5D9-6204CA9E5F1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CB8F1105-0947-4121-8C14-E8FA0B36FA8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1A64CC66-35E5-4F4B-9BA0-F47F7763FB3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CC503238-FD7A-4C38-891D-16645DFEF13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FEBDC768-3FFD-4CAD-B18F-7017D78CDE8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DA5B5E3E-E717-4F35-8794-49D4BE501B4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CF5A91AD-EF77-416D-B847-825D603087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A45FB749-2C58-452D-AEF2-8BFFAF9B723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A8B7CB54-4D52-4E1F-94E5-024224E4069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26E8B4D9-A496-446F-9553-AD166183B9E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83C9DE5E-37C9-4C0B-9E86-5B67E0C72C0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F434189F-DCC2-41C5-9956-C34CE863DEA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7CC04BFE-44EA-4291-8AB3-15BDB4EAFC6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C55745BD-B9D0-4B23-8BF8-9DA1635054A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85A90C8D-B7A0-47FB-A5C0-694B2E585DD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342ABB64-E1BB-4CDA-B929-8FA80410068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345E1CA7-1578-4EF0-A8FD-FB79A3CFA7B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B3EE610B-F532-4589-AE10-64AE387F79B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3E27632C-2492-40F4-8F94-50F9CCE10F0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15EE08E2-FC80-4A71-9BA9-BA0A386C928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BB82339-6278-4F58-AF90-9502C0D2CBD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D62D8AD3-A155-4F61-A7D8-124DBE3604F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2DC9E29C-03EB-4CCE-A616-B2FC25E53F7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B3DEE11A-97A4-4232-BE34-34E5AD064E0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E09B115F-E97B-4C78-8988-619458BF7F7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F0808452-2DC6-4DB7-A285-1962C2E3814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8B8DAE64-E7F4-48EB-BF5F-8F45A7A8BAF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965604D9-D222-4F54-A233-70B8E2A84C0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EE01149B-5420-43D0-8773-66E52801862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45D73259-6E7E-4790-B86E-74B82ACA1EB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94610E53-3A84-4388-A13C-8F2152053C5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A96420A1-BEB3-4C46-A29B-B6A9AC827F1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12C504C8-B890-40CF-8C79-F7F9889373D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2094B369-F63B-4DD7-86FF-7018EDFE1EA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60367571-CE51-493C-9534-A9BD5C5C44D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D8098EC6-76CB-4432-824D-A1003E173BF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423CC65C-1E2A-4FC3-B10D-A70C9561F36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586CED46-B073-476D-BA87-3D35262848E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B1E8E290-3469-4303-A764-F9D8E65C619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B076E154-8B5D-43DF-9810-07046AF118A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2C5CCFEA-CEA0-4BFE-B613-A4631D7778A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89E03F81-C69A-49DF-9B4E-7E25D5E8511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4362536B-83E1-4FE6-9FAF-B959616E653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3953F41A-BD3B-4C5D-9DCB-5CAA29066EB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A27BEE78-AB04-4E97-AF0D-022B345DDB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F5261E76-85B7-4B10-9A27-3F5AB7BE1EF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9A2376A9-4235-4657-8231-78152C60CB6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F4122E43-9BD1-447D-A8C8-F11398FF790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D5037041-1099-4D38-AD69-01B6A1897DE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A6AD4D8E-0FA5-4732-B77E-55C7517B963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AD5D88AF-541C-4973-A666-BB76055B572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54C20174-BC68-4C87-A0E7-871766E5E26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56875221-7134-48D3-A942-58B6295DE00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D068658C-C2F4-48BA-8CBB-245A0C66CE7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58DFE64D-EE74-4C4E-BC81-E8DB1D6497E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7065A2DA-3D6A-45E7-A940-7AD62B37967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DB52ED66-7821-4499-BA34-FE3B9F0E97E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368FCE37-33D9-4E4F-952C-E74F83BB719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F0922C0A-2D7D-4D16-A240-17D8DC5C6E9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C1880EFE-97F1-4281-803A-211C918FD47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9F0A3C36-4DBD-46DC-88A2-04C176C6C60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C06439D-17B6-4755-87E8-7EAEB163940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1563C133-8C24-4572-B1BF-7ACD703A6C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57AB6BAC-D68D-41C5-A6DA-FE4884503B6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872B71E8-826C-447A-B3DD-59042BADB41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19E83FE7-310E-4EF2-8728-EF542238476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BE3BBBE9-97EE-4541-B7E3-BA39017D277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57D3E2D5-3745-4731-822B-F06398D26B6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533F7418-63F5-4E43-97CA-F53D70C39A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F0D73992-5894-4EB2-B761-7A0580473DE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1BBD12DD-50FD-4B16-B3BB-A8351C31A9B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17C3A412-5978-4124-BD12-A3CE606CB00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67B74E06-F9A2-4AA8-A313-099C3BF47DB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5FF44217-4444-4D38-AB3D-A24CDA99FD7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B41A133E-2A9D-4C48-AD01-9148EE7D74F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CF03B034-5BBC-4B79-ADC5-0BB50C36BB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B33C6F17-C1DB-4A73-A0C8-751F2FDBCDA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4ABCC60B-0999-40F7-8B75-6825AE1846D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236B49A2-D5C9-4970-8A2F-26DBB468D06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69FBCA5-DA2C-4D2C-A2FD-F6898C2640A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5F7F86A8-BDD8-4860-B9A3-515E8DB23C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8264D767-7C77-4A44-AB28-542D62E33B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E854B0E7-3230-4C75-8827-E4C8CA140CE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B7A25D77-4254-46D0-A8D5-8F73A983D75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A1FA5A1F-B33C-4DE3-A04C-F940936AAC4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5951085F-80B4-47AB-B7FE-1E35C63FF5F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B9C3E5ED-4E64-4713-B2E6-38C3C37FBB3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45FA7DF7-D86E-41DC-9479-EB7ED2CB1DD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474D9417-F070-4D3B-94A6-C6AB5F577C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348D3194-F1A8-4C9D-92D5-996F6E7FBDA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8C8402A2-6AEA-4799-A23C-331C4F258CF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18AB94EB-2CAB-441E-804A-2A14449991B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E78BD69-C69B-4224-A989-3F752B7D38A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33FE1341-592A-4CE2-BC75-677F5934D2C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7E9E00D-7E86-45E6-B59F-DC146E907E7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C730DCB2-C830-47A5-9559-0B1898C210B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FA5347D9-9CA6-4A12-A4D4-5CB20C95EC1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ADFB4C58-F165-4E6C-8FEF-1E3A7F727A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A2EA6374-E0BC-4310-B7C1-4390E92DA4C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F9B80EBC-9FC3-4AF8-A5F3-E323328A8BD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5124EEAA-8BEB-4EED-844D-26007DF3FC4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B8B12273-48EC-4AD3-A24C-E46975D2328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3AF8B2C1-BF80-4332-91C9-588379B0BDD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EEEDEBF3-DD54-4456-8963-2B809A1CB9B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29FF228C-D05C-4B65-954C-0E09DF35A7E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F656FCFE-0A8A-4C89-AAA1-770157D278A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E446EF7A-B4D8-46C4-A84F-72984A52019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94B12C7F-E670-43FE-9350-0F105270BAC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557D0AF1-95F2-4A8F-BAEB-03DFA7BAB79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C88160AD-BBDD-46EB-8DFA-4B9F746621E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24CF5C36-1C9D-42AD-9ED7-E9EE871058E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6F4E6C-876C-4C8C-9F67-5634C97D24D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AB5A17F9-B69B-4524-A815-5D43228FB2C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341E9873-D73F-4454-8B3A-FAAA3C1308D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116899B9-0F63-4497-BE79-7ED2AFF888B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7D5A49AC-5253-4F1F-9B31-14CC23F69D2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9D133AE-306D-418B-8E3B-C97753E3623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64562C55-8408-4B80-9455-34C39EB6980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6848D24F-F2C0-4C81-A923-BF51E029058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82B89B2C-DDAA-4863-9E0C-FCA26F3CA54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E1C54C6B-EF02-42EF-851A-C10AD2D539D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681D6AB3-9EF6-4B61-A36A-7A88E76917B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ABAAE223-A5ED-4FD6-8EC2-8929ED0EDB8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A0AB7B03-44AE-4937-98CC-52FDEB036B5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CA3C8C42-1E73-41BF-A2EF-D64A0261D85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28A3D5A8-91ED-430A-9FCA-E62B733BEA5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F268DD4E-5ED2-4644-A85C-0450C89764D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B20E0AB3-B982-4A5E-8CCB-8F5AD14EE0B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187C5D72-07C3-4463-8421-81A8E0431D8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EB9AD78C-42B9-46DE-96BE-1F81CBD0D75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14E657A8-A37F-492F-8351-0DD557D026A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EA6D8E4D-5F64-4D0F-9343-D869E0759AD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C936A039-6DC3-4D58-B2BB-2FEA1158CF1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2023A125-D4A8-4CFD-9413-5C816037203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6C0ADA8C-FF3C-41A4-966F-2B90B4B663C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7071FF49-8CB4-4C53-B409-6775605E79F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C4A17149-5684-4281-A73E-801FBE4EA84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4AC37DFA-8B08-458F-90A9-668EA1BB62A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5583B23D-00FD-4B58-B159-576FD6E3190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95A0A990-3A60-4568-A607-058628426E4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D295B4FF-4316-457C-AD7B-6DEF112A7C2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48B6F09F-C36D-4C84-B73D-ECC6738D9B7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789527AE-9204-4829-B07F-A06EE6F5DC6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B55392FB-BE6D-4211-8D56-769CE70A2B8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7B2B5EAC-B748-4D0D-A3BB-E5A74A9FDD1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8893CD99-8B26-4CA7-8419-B846D1C176A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A56162EA-EACE-4099-AFCD-698D1C9D81C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5D665F95-AD33-4480-ACC0-A7A7B24819D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44A70904-5CBB-4BEB-BEB0-2D869EF03E9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39BD3468-A27F-4CCC-9985-6E7D7DF799C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29908656-7397-46C3-BC9F-FC651B213F7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7B415ED6-4D93-4D57-9B8E-5F2A34E3B48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B3A5D1E-C029-4D9C-87E1-6229BE7A09A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81B70EFD-7A9B-4900-913D-0448F3D0EDC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C6DBEDC5-5325-44E1-9108-F96799A956C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AB1573D8-D744-4448-8A3A-F95CFDC056E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7FDEB459-A652-42BE-99D9-E7C96707C8F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7FE9EA75-C3D3-448B-926A-7D315FF9B83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DD30DEB3-E743-48DF-B802-3E013561033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C4DADC4B-21C6-4DB8-BBAB-3A68B5D5BD2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DD0E385D-0A4A-4AD6-B28B-B53D1AAD170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D27920F-A83E-4A4E-9506-5BE58FA879E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E3981FA4-E3F1-4780-A9AD-1CA8603BD6A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DA059B63-A4A5-43D2-89CB-8F8FB97ECF5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113BC353-3C27-460C-A1AF-46C34402262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88B7D097-3C8C-4B5A-B86E-FFDEDE6D8BA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8DC84CAC-A2D6-4C43-9C8F-15DAA55E609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A293E82D-56D5-48CC-A983-FC38191CD2D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315C984B-6E68-479F-A527-7B7E1EA668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CAE25A35-A27A-4B52-B039-B6B5E4E00EE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B5E45B78-C1DE-4458-9509-3A048047368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1DB11F39-054F-46E4-B784-918205BE0D1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814927E9-3944-4B34-87C2-6FDC52BE86C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BF428400-3FAF-42C2-B81A-D83941C4E89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5080AD0C-C458-45EA-AE0F-FDD6BC2C8B2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984914EC-6D1B-4537-BBF7-5717FC6F94A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816CDC97-A735-4EAC-8B57-5A624D0D18D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DC71CC45-26FA-466E-850E-5D3A183CA76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3FCECC70-F129-4A39-8994-2F11EA93DFC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95A016D8-C76D-4957-8011-DD63E1179E2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91B1B362-8C05-4D5C-B061-C5E2EDAEE76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21E5E373-E1AB-4BA1-BC4D-84D7CACF80D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4E25C75E-135F-4777-8D57-E8B27055291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DAD6A475-5606-4C08-ADB9-20B4C86677F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60B22694-3931-401E-BEC8-0EA84CE2EDA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BB1A54F7-E221-452B-B3F9-F68E89E3B27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9C2A5220-C81B-4E49-9E37-44960BDE0EB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92364C5B-367D-43AD-A418-91793438D27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BF5F23AC-FADD-403F-AB28-0B1E7A9D4CE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DD3CD4E1-352A-4883-A059-C4C0E7EC498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9A25F0BA-E7BD-49BF-B51F-E3395655BB7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F584CF49-32E0-4AE7-888F-AA695DB6360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820AD750-323E-4E81-A790-3A64EBCEAAE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247BA8C7-3BCA-4CF6-8136-D4BAE861F34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84E0720D-AB7E-418A-B5A9-CA7FD371E70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A96FBF7-AB94-4C82-9388-A4DB22F7A02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C87E4C40-7924-40D2-9C09-2988660ED2E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25CEA091-9209-4F63-BBE0-0D9A6EEBA00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5ED645CA-0A5D-40F1-B7B8-6ECA842A27E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7981B207-81BA-4C2B-A301-BDB1C9AFF39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8D41EFFE-60FE-46E3-B575-3A3D479353E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4877A825-E349-4C1F-AED3-AE5DDF62CFB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3CF0BF10-07C8-49E2-803A-B3FD1456210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BAEA2BC3-37D1-45D7-B34D-5A88C5A337A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9B1534B0-6242-4BBE-8D42-9988C5C9EA5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7A852CED-629C-473A-ACD6-BF506A78C8A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C459DCE9-1609-414C-9DF4-6D8E0233417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C230EA96-A48F-4FA5-A4C2-FEBA4B53136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63786C73-9564-41C7-A4E2-D23426D849A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880E0004-688A-45BF-8883-B6F32549D19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141E1EDC-F308-4D11-A2EB-68B4588B0E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27FA8FE-962D-44A4-B4C5-B977AEF28F2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C0E011E5-4432-4AC8-9B69-5D097F4B603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5BC225F6-A9E3-437B-8037-CB7A4D4472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DA4B9F9F-72B3-4F5A-B0B2-B66D8EC7296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B7BB12D4-14EC-4962-BF9C-BC9A0EACA62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5E8112AB-4B5F-4DC1-858C-AB89335C658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176D420E-4A1C-4F99-9717-13F5CD586F7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9FBEEB40-4489-4100-A93D-89CDAAECD0B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631B0524-922B-4853-9879-924C29C991A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CBC12E0-F56A-4379-B6E4-5FAD0354805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1BBAB449-9ED4-42AE-8945-11F69AF73E3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9BB9134B-5FC2-4B72-92E3-382C6AE0AEA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9AF9D7D0-C681-4CF1-89C5-CD5BA3286DE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ECD18514-06B2-4396-9F03-C753390D720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EC2B10F1-4B94-4B4A-AF44-C5CEA17AF93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27F867F9-A673-426F-AE25-979C9522968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82F6DBB0-D221-42FA-9EC0-7719C78820E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6AAD1C1E-F12A-47F3-990E-16070A7B6F6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F037B5DE-7DC2-4A0A-9CDC-6FEC2D23E4F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583A2FEF-5D32-4276-BDAA-5F2D9E269C4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59FB28FA-2F97-4464-8C5D-1A956D656A0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7834CCFD-40C9-4151-A8D4-FDDF81AD95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393AF04-E248-4800-B1C5-569389F5FC0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F279CE20-7322-4B79-9EA7-4AC458F417A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CD17472-FB87-4F62-A634-59036072463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C28C8044-EB31-471D-A82B-3EA790FD9E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7377C0A1-E558-4886-AB40-607A6B92BF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F154F73E-3781-4757-9412-4E4C822EDA3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99BAD893-0DC3-45C0-B3C2-CB3D60E01B9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6B3D7E6-4B30-4600-909F-410BA7BC76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1728D275-F341-4630-9AA8-E4729694413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7D6FF949-BEC7-4464-BBDF-4DE45EED1C2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9D952062-92ED-4624-87DE-509C5CEDCD9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26BDBA2D-41E8-41AE-AAAD-9C28E2F136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3D3B8C1C-8D4B-4086-9751-9E92C2E648C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59C1C629-AACB-463D-96C0-A71D5F7BBF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84F1267B-9BCC-464E-86B9-66A4666B789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67EEE123-E60C-4D7F-9D96-D4CE09B10E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3E82A6A0-BD02-4F10-844F-A2FD8726E15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2B3E9693-07BB-4F8D-AA79-61F01058AC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362295FD-F747-44BE-B77C-1B418CD65D5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28333A33-96CC-4B9D-9633-33B7C01187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F146E3B1-0173-4769-8163-27BDA7DA9BC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E721CA70-A210-4548-A0A7-836A046FB54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8544DF3B-EAFC-4C9E-B988-ACA8D3D02CA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91CFB1E6-CB93-4B1B-B3DC-6FFE3240F79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6B147C96-5C8E-403F-878B-BDC0AB0F82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703CC903-FA80-4310-89F2-A999A148A5F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27D61D3D-2E2A-4E36-9317-3FDC878F78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7EBB7B28-C444-449A-B5F2-9BD16AB2E8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EA07D46F-65BC-4383-BFA4-3C66DB4286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82221AD0-E1E2-4C3E-9B62-4BBE6B74B3E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6330B93B-1776-4EE8-9709-7767CAC3B81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23703F0B-C3DA-42BD-9F71-72303F820AC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4B11A989-52A8-4D4A-AEA9-B4580458EFF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FAFEF822-6CA8-4B4F-8DFE-D141B4DAF38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B653822B-F306-409E-AF71-525D0EA98D3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E6CB6DA3-D739-4989-A73D-9765195FCCC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BDE795D2-4F11-46DC-B22E-5F70EC7E8AA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D570C8EE-274E-4631-9206-9C5306ADE8B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ED98E169-B71B-4966-8967-49724C56475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E8B3B3F0-E9F1-4BBA-B470-332A8C13151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98307497-6DC3-40D4-8E29-4A984DF8F1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6CF67D55-4918-4A1A-AA9B-247DF73B978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808A10DB-AC62-4E4E-9B93-CAEA17D41F5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6E5FB66C-42CA-45AE-8CEA-31597A46EE5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4935C916-60A2-4751-8064-8F017A7E8E7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AC54F876-7D9A-4D6F-805E-49D3B89AC62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8C051591-33C7-4268-A6C5-CB050366A84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3856677-65B5-4490-BA5F-E3CDC9DC4CC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55D9C175-CE9A-4164-BB25-024C5E91117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946307-748B-4F86-A4B4-817681E3EE0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403987AF-8B38-46C2-BC7A-F2B2652DE9C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26213FEA-2ECF-4CAD-8236-7F81C42BCED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AA6BB8C3-D183-46F3-AB0E-3B023C4C907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21E4C985-76BB-4B05-8F7C-132B29E967A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62A22F30-A4B5-4BC0-B24C-D915586AE4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1FB3B6DB-E112-4E66-8838-CFC94385BF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5D95475C-1783-475C-9BF9-BDD89FFED4D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1C334EB0-02E5-4520-A97A-7D98EE0B857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61EFC770-B450-4765-9DC5-9D200684638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A8DBFBDF-0C5B-46CE-A21F-01166FC7EBA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EA7769FD-4AD0-47E6-9CA8-06E4E9E8E04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C743E86F-9212-403D-8E24-ACBC0A13247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EF837152-8E9A-4CCA-9B5F-1DD6D1C5C96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48B5F652-EEBE-4349-B2DC-30AEC74876E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BDE37735-A5C9-4124-9E0F-1E32792331A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A19D18C0-335D-42E7-A8F9-F8A5B2F6DB6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C197F94E-003C-4193-8418-44968F3DC5B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E28C1BF8-3123-4BBD-9161-95F3F98BB64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78134A50-D39E-45AC-BC16-2CBF441E7BE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A106852B-89FC-44A9-992F-5DF1B3BBEBA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30AE577E-EC87-42B7-92A1-176B6A47A49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7DC122B0-229C-4EC0-B22E-7E05C24762B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CCC6337C-FE00-42D7-B747-737614833BF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9BCE7BBA-0989-4DB0-98A7-E1A6536C689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38D0B5E7-61C5-4542-8E09-ACECE2E9741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144C7435-4C8E-468B-9904-07950F28D24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5A7C71B7-ECBC-4D56-AE69-0D2A23F3E07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4F96DE80-4A00-4CA0-9679-25E25E74DB0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6A1C9CAE-E788-47A9-95DB-95610F935A2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E4A44257-83B9-4E88-A517-F05011535402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8228893D-00AD-4CA5-B295-B13DA3C42FC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4721E541-0E4D-416A-902B-D96E5E4D2DF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909C69D1-2E22-4279-817F-EF4308A84FC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81097FD7-4146-45FA-9B50-C26FE78FA54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20ED4AAB-3996-47D2-8533-1794D6E5999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4F7D78C9-169A-479B-B4E8-5C454BD1C68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C19405FE-4715-456D-AC5C-CFFFF884DC1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AF0D0810-7976-439A-95E1-E0831BE481B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DE1A4E3-9FF4-4F6F-A401-36BDBD4A8EE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F7AD41DD-956E-4C1C-A3B1-4FD9EDBC001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B7E25A25-38C3-4770-99EC-741A6FCBCC8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DA079F61-E396-403A-ACE2-2AE3B4F869E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677ED8D4-B81F-42C3-AE55-7EEC261CB47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3B18475B-E099-40B2-A703-18E92C94F5B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227FF9A6-D7C5-47FD-A0A2-7C7938DE6C5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C420F996-3962-4379-828B-5BA87CD65A6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4AC4340F-D74B-48C1-8AB7-76DF884559B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C001BCAD-AF82-47A4-8091-3E4C26DA8AB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425BACF0-9080-40A4-A760-03670B0F77D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F0335C6C-BC2B-41F4-A08D-ED54446218A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1B82C38B-BC7B-4965-9BDD-9A4FBA2C535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E39BA8CF-A056-43B4-A53B-C56773C2E9C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AFECA4E2-8DCA-46D9-8F05-24EB3C94192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60B266B8-D1E7-42DC-A919-512D2DA787C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F8D84C5E-7694-4158-A043-122F358DC24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B5F12F4B-9D26-463B-B54F-B8930753B3A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797854BD-8DC4-4C29-9650-70FDB0C1F5C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668F6C5D-8F36-4D12-A36C-A02C553AD97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58A76877-84AA-46B7-A58F-CEFE4647466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14878D76-9A2F-45D1-A0E4-29AD5BEAF30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D84D16C6-9199-4406-A9E9-58528FE811F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D9EAC543-0585-4EEA-A47A-B893B9A2902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37CFA50D-59A6-4CED-BFD4-BC9DAC88B46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891473A8-E8EC-4896-AFDF-4E265EDCC1B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1BF79D87-8BAF-47DB-A38C-82486CDB426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653C8E1F-80BB-432F-9107-CD8F26A6B48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6AC9CDC-AC33-42CF-A665-212CE296ED1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B2085617-500F-4C49-95A5-B82307BC445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310683BA-4CA1-42F6-922A-0B6E564E6F0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312A5E78-E36C-4885-A6FB-EEDEDA4BF43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1EAF2692-B951-4200-B8EA-0A224BAD8A6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2B1ED464-B75A-4CC9-A31D-DB933E3B6F6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A2BD0F95-691E-44F3-8811-2049DB4E002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239CF537-95E9-47E2-968F-225B8215518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D9F88CCB-A59D-479E-A66A-252A326AF3E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4198B024-B7DB-4D43-A1F6-53B4048F636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8973F45E-6CA0-4296-BB52-345B607B58A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28C2A40C-DDFC-49B2-A710-86DAFC98C44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BA426BBE-C1C5-4B9D-9F80-42F45258E45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D941325E-A0C7-435F-960A-C53E431D34C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AB3CD691-EB3A-4877-801D-46D77AC8D69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659357C8-AA46-4864-B55D-5AEDDBF9CE8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71BEA09E-73B6-44E8-9C92-A6F11F54A80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DFEAE67F-BD99-4BF5-9B65-351815A64A7C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CD379361-7186-4C94-9ECC-C953A3CB30B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42BED839-B0D1-4633-BCF7-C25C6523777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BB82CDE9-839A-4CF3-B415-78E94F1A721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CCA656A2-7E4D-4ABC-87FC-14EABE2998D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37A36A28-5A18-4E65-9756-4805B2E6049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7AE315DF-3DFC-4693-B3F4-4BDF3F121BF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77834F74-9CAA-43C4-B0F9-264835EC56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701D58BD-5C2B-427C-BBF7-6A50124F98E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F96EC61D-616D-490C-98A2-66D4B6A9742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EF11EA66-E49C-455D-B027-CFCE2E9DA4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55D05A3C-AB6C-4C10-AF31-D6412AFF67A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9CD68F6F-E979-46A0-A968-C19FD181A35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560BCFB0-93FF-460F-AB30-5726314C0C9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129F743D-EA58-4BDE-8C21-55F43754646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8DFBF85D-6D63-4BB2-92E5-2FD2A928F9C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F97780AC-7E95-4A0B-962E-DACC0C2808D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52709916-79E5-46D2-AABC-BEB2AED9FB0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78823447-2668-4097-A482-0336F586735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7D62EF72-5DD3-4D9D-AA03-06132F6988C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194D977B-AEDD-43F2-A26D-C5835A8FBE4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DF26D2EF-3D01-4A7E-B5A8-E154E31D2B0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EB46A674-6F92-4740-8E85-F7F4DEF288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91960531-0587-47E7-832E-806C7A881FB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A3D343CB-97F0-41B8-9810-A1AAF40C574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80128A08-C6AE-4AFD-AA6B-6468A2EB997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6EA3B89F-52AE-435D-861F-A10AB2856AE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4A7167C6-BAD6-4973-B82F-627B80011A9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B5298C03-EE40-4E89-95EE-A0CF9C2FCF5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BBF403D6-7A9B-4267-B523-C9D175159E6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FFDA54DE-580C-48D0-A0DA-27AA36F7F90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EECD3EC2-A79A-45EE-A43C-6E4B7BB3666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DDDD4551-B762-451E-AA65-8C90AF36421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A0479095-A9E6-401A-AE3C-6E8E0C64E68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72D87ABA-5F89-464B-AF9C-3780A44D25E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9009E9F2-730E-4AEF-8A0D-773F1893259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FBB00613-8A6A-45FE-BF80-F19394B2B2F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241A2CE4-36F6-40DB-80A0-F6EAA570C32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340925CD-053D-4958-A8E2-B680E63A2B3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F11E3264-846C-4EAE-855E-5BC11ECF3C2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899B0589-AA66-44DA-A962-FDC749F7610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DC539708-4BE0-42E8-9D11-C2C257FF339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7BF313DA-E433-4F8D-B6E1-DCB2FFCB9E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28EF92A6-6C0A-45AE-919B-0B157C5B09C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2A11D801-CBC4-4988-B263-DDFD5A0C854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D5B279A6-08AE-4EFA-BAC7-21518D89E76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46A71062-B802-4BB3-9101-DD66F4DF912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BAD0BCB-7D44-4443-A383-3C0F96DDD7D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1C3429FB-9077-4BBE-9D40-BE4A4585AAF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9F62EE41-0E3D-4890-89E4-8E0F7CE669D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F425C112-5D3F-46E7-81EE-33F1D9E676B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4F79785B-6318-4C90-9C57-6AC0074E99A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548C36AD-C5CD-4CA9-9913-3B350C70FDD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73118ECE-7320-4DC4-9DE0-AEB0A1E912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946B9EA3-CC3C-4505-8CD3-63BA4A7890A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622056BD-A4AC-4F3F-83E3-1C8126AEA95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D3FA9319-02D4-4765-945A-9E8E5EFEACC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591BAB75-B036-405B-8238-978682484F3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B8387975-1237-4FA3-9EA4-1D5BF2778E4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2D86CF8D-69A9-4ED4-999F-501868C9DD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B2D8FDE1-380B-47C9-AFBB-663D7948C1A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820CA2D-6B13-4750-83FC-A4EEB5F36C3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7F7C993C-DE60-4147-8DE2-4AD7F933DDF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51A2FA34-1B61-4E4B-BC09-6343A39E749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FF494B54-228A-4754-95A0-5F0409559BE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DD9E11F6-8021-4CAE-9EBE-2E6AF40B5A8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2DDFA171-468F-4C75-91AD-F6853E68C95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51FE9361-5F23-4342-BEFE-A935220EFB0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FAE46FF2-A447-40AD-A407-99412E97E47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F5923DE0-5CF8-4FB5-A146-DBB6793BAF3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7E6218E3-762D-4D80-B0BB-10D6F85A1E7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780C1D17-206C-4FB2-A28A-6E1361F11ED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5297A3E4-52F6-4277-AC16-360C23C8BB2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70C62F74-877E-4111-A67D-BA321B970B3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4FEDDB9A-4D13-4CB9-ABD3-B106AC5178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CFCDDFB8-4B8F-4761-9C8B-4845E7BA785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A8307DFA-3C6A-49C3-94C1-683F5C79069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37D52D80-EFBD-40E3-A01C-105EFC711CE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8C609371-B3EC-433F-9CDC-403E2482E34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ACD96E02-D7A2-471D-850D-E68DCB03AC2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E6A14D7-0B9D-4B32-AA3B-AB6A580BECD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8AA2BE78-92C9-4C30-971A-5B8369CE51F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266FAA26-B862-4BB5-B22A-F4726AC006C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19448560-7BAE-48F7-A7C5-FEF1597888E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4FBC8BD6-F383-4C82-82B3-80695FD8DD7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E8FD3207-A05B-4288-999B-00AF1983187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5844AA07-1021-4890-8571-9B9A5BCB140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6EA401D7-67F1-444D-ACCE-FBA5EBFF643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5A97409A-C79D-4C92-983B-238F762D50B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1B3DFCC0-8D87-4BBB-8530-FB5125533BA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975F9425-ED90-4EDB-9515-7CF81AC10B1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6FD6A76E-B2F7-4F87-AD72-E2D29A52008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129F9A4-9562-4546-B12B-7C3473A68B2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E5A7CFA5-89B4-4B95-945A-81D779376459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4543882B-6598-4FEC-BE4B-DC83B5899B6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8F7EF1A9-54E5-4691-AA9A-5AC978B6718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318BBF52-F082-4CB1-AECB-CB6804523349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9C80387F-5368-48F5-888A-7100573A896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2CDCEA46-5F0A-4CE9-A74C-B6F417CCF46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F5EE5C2E-95AA-47D5-8536-466BBBD076B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19FEAC1C-7C2D-4F8B-A956-984A4306992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C5E772CA-B4C0-48B6-9342-B5145AA0F3A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2123B4-357E-4583-AD40-17A3037A1984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1DF66422-316D-4DB5-9349-B968E7D679CB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C973DD93-7AB0-4C73-AA05-95BA6D180755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B1F8B520-BD89-4E83-BAC5-83A4955F549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B45A9BB0-5B7E-47BE-802B-F4CDDC73EFB1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C154091A-0D55-4926-A4E5-E1F1F30756E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E105530-D39B-4162-AF3B-33478ED4B1F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B25C0927-B66D-45A9-975C-90506A439F35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D72ACEF8-D308-401E-92DE-E6B034211C1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48682D84-492B-46C4-95FB-8488A998CD0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83CD65AF-8955-4B29-A1C2-805509AA29E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FB2DAB81-FD53-4163-BF7E-D4ABEC3676E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2D1D564F-5D66-4168-898E-BC49A33ADF7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45E3E9-BDE7-467E-BD56-2973ADE55592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C42CD523-808D-4038-A108-12811B7C81E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B41DBC2E-D94B-4C0C-B83E-C5C3B302EB0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F6D40E93-DAA2-4D47-A8A1-4E0FDC5FD43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5794A7C-0A1D-4907-B020-678B74B3996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6FD1149-8620-4FAF-85F3-74263448991D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F84F8C7B-581A-48CD-8066-8FF1C0BDA0A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AF5D41FF-8E35-4A51-8EB4-78C38AB30CB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4D0C3135-045D-4535-AEC2-776DCC4836E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2577463-E4C6-4F66-A3FC-A9C18868F28B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A70FF168-60EE-401A-B8A6-22720FBE454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B50BA55F-7E11-4069-AB46-1B24F1B5032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3EE673D4-2D19-4FBE-9DD2-8366DF22847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40E5C606-DFAD-4CCB-829C-98AA10A9802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C425C52E-40A9-4380-9511-D62206B2A4F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8E0BBBD0-A2D3-41B9-B4FC-F77FA5C0CE9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DEEA9372-8EF8-4386-A5B6-236184A5921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6460712A-B42B-45B7-8AB3-DE3A00D07D4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845D2851-F16A-435A-8B54-E8C2EBFAF4F7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95059218-2B46-4129-A0ED-DCB74B008C1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B9C3C21E-346A-40FA-9CEF-BA0B20EE487C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AF5CC2FA-F5A3-474F-8DC3-3F94989D2D8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5E6A522-ADBA-4774-A529-E35B404BFEBA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BC776A52-F7CB-4B28-8625-15726532933A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C6EAEF0B-4CDB-45F0-8177-FB1734C81248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BE57FA44-92BE-4D4C-B490-7A57590A15B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72095649-F44F-4F38-89FB-B82C8CFBFE8F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966D037-BD94-48FB-BCFE-E3E13A66B71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EA75F08D-E1D9-4FAC-96E1-E72B1E78C62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659FF912-2AAB-4F11-A096-51BF849033B7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D8B4E99F-AD53-4479-B396-FCFC22BB867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38D81363-2F41-4A38-A3C3-62FF5CE9505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3E1AAB96-A3E9-4AE3-80C1-28F75989375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59E39FCA-4389-415B-92AC-7BAD7A308673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6C60210E-13B4-40A3-A946-D64EE30E224E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4D611886-3B8E-4C11-AE9F-B849817FA3E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F22B5595-9CF7-4CE7-B9A0-65F62E1CE501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DBE6CED0-3C54-4457-9BF0-C1B12D683B1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5CEA0A27-D540-4C4B-A656-02352CCFC623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EBEAEEE9-3C1E-4AC8-A7BA-CE54A3796E50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1CCD2CA5-DEC7-4CD5-B60C-A98E90AB14B8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8C9698C4-1035-4631-A113-CB104D90D66E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907C1829-3CE8-4249-90B9-BB3C58D6D0F6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8F32BEA3-2511-4417-B5E9-7FAFAD2728CF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10C59E32-690E-4D6B-A4AE-49E9D148A9C4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CE3057DA-9969-4EED-BE6C-50953DC69F4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B0E3EECB-B163-4067-99BA-F4369FD7950D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C7680235-E8CB-4ACB-82A7-F9CA921A11F6}"/>
            </a:ext>
          </a:extLst>
        </xdr:cNvPr>
        <xdr:cNvSpPr txBox="1"/>
      </xdr:nvSpPr>
      <xdr:spPr>
        <a:xfrm>
          <a:off x="12201525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BC34281A-05EA-4974-91DB-BE01EC3C6BE0}"/>
            </a:ext>
          </a:extLst>
        </xdr:cNvPr>
        <xdr:cNvSpPr txBox="1"/>
      </xdr:nvSpPr>
      <xdr:spPr>
        <a:xfrm>
          <a:off x="12344400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6D1DE40D-95DF-4FBE-BCCD-484761A4B4C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ABC4859B-8614-449D-960C-34FACE56A03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12F4FF35-E636-4534-A70D-4EDB37A10C7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EFCE8427-DBB6-4334-9F49-4B6E002E6C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89657893-9AA6-4C24-ACFB-88E62AB8026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102FE78-4749-40D6-A5EE-7BCFAB916E1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1D27BFAB-CE1D-4764-9D44-08227D418AE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366922CC-02F3-41EC-9C9B-D85C66AD4AC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57448FAF-AC9F-4C53-8BB8-88BE34CE484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C3D89BFD-A627-4F6C-8D24-654407A12A6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9B2BE128-C9FE-44FD-993D-3F1CF221834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8F33949A-6A9D-48DF-8851-9E8262A5A75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30B3DB49-62F8-4197-83BF-AA453579600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2EC0719C-AB96-4B2D-8D98-6DFF803D2D5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924DA42A-F868-47D3-94FF-BBEE97625DB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AE9FCEC5-3122-4D7E-B371-C37D68F648A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12851CB-752E-42F0-BF93-FB58D5D402A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CB573794-6BC2-4F99-B3B7-26847303454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36768454-DF12-4B9B-B703-D8CEC060AC6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9F058658-98AA-4F72-B729-24796A84C37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EB5AEFAB-7CC9-414A-9ED8-33BFE30E3B3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E50EEABA-9C70-4150-A128-54CC4987073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FBFF3828-7519-45CD-AA7B-FBD3890B79C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840EDE9-985C-45AA-84E9-493D6CD757C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37403C38-6E2E-441E-AC0E-3C5A1422136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D4FF4071-915F-41C8-BBD2-548CDDFB56A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C712B79C-4AC6-4753-A26B-3E9A631EE73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5D616A3E-8AF9-4909-837B-B24D95B9470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52A40DE8-DAF7-4776-A1FC-23DF6C6A504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47A4BD36-8298-48B3-9F98-83B2E781D88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B74714C9-A9D8-43A1-B81A-5A97B8634C7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331EEAB-EE43-4AA8-8921-9EE12384D00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FE021707-0EE7-46A2-B154-7C32B08CE34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ACFCA0B1-688A-4115-8051-91493BC1833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2E9CC2A2-44F2-4C9E-8EA6-CA35503623F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C3CCA961-17BD-4DEF-B242-5FC3CFE1343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AFA6FD9A-4226-41D1-A5DF-01144D40867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4444B3F9-BB4B-4A1D-9499-E1E759F6736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4D73CC98-4236-46E6-A0A6-D80401FAC67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B263B299-AB4C-493E-AC29-FEAE5CB87AF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FF76E69D-5D5D-4A2A-9D2C-A9A904CFF95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B6CB6557-9F7E-4F70-A846-50ED0E8CB8F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3A7C6D8-89BF-4388-842E-382D6D0BD99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95242D18-3E02-47CA-8719-72C9803C35A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869A71E6-E75E-4952-8F18-6EA72CC70AC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40C3410A-64AB-478D-8AF4-CFBAC4E4E36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2013B173-390A-41C6-9DCC-B6A2A813CB0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C3C0274B-16D7-41C8-9029-233FBAEF778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1647CD53-530A-49CE-88F9-071E800C6C3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C8A9E6E7-7168-42E5-BADD-4ABE8E3204F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CBF86298-AF48-4355-BBDE-C1A85FD580D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CDD4FF7D-A2BD-4816-A402-9EC46A8FB4A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48E7842A-35A7-4300-AAC3-226EF587B394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E3D7EE24-5714-4C69-86D4-29194E88700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BC016B51-C7F5-4F3A-A317-CBECE68617CB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8043C042-7CB8-4546-BCA4-2F717164D96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D4828C84-03C2-43EA-A5C3-5B8F94BC7F5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364A84C0-A683-4907-8DDC-71245063961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86188BCB-ADB9-4208-8B94-5934F94ECE4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E046A085-7BCE-40A6-8808-96BE1FA0DF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B1E17888-A014-44DC-8464-79AE7EF38EE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85ADF933-438E-4844-AC86-98F9A4DB885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DD32E5E6-1427-4152-8BB5-EF8710537D7C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892C3FA2-031A-4ECF-B0D2-47B3A4E471B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57E723E6-63A2-44F1-A9C4-DC76D14CC167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857EC16-5C23-469A-BCB1-838AAE83B0F6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B68AD4DA-C640-46B2-86A4-64AACCA9C90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6580E377-6522-43EF-8F16-9D73406F351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FEB57DDF-08F3-428B-A887-94CD2C0E10E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87FFB24F-93A5-4411-A76F-B89BC268F44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CC239365-3D3E-483B-AE7C-D586A3BDA35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CE6A6952-8A12-4BCC-A833-5FC3EF54B4A9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46A5C8EF-1023-486C-ADF6-29CB2A730431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980C2921-3DAC-4420-ADD2-B941D69F3D9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79B3BA79-948B-410F-8F1D-DBE46DADAAD5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152E533C-72FC-4935-9138-1C86BA379FA8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B77CBD33-1B04-467E-AF97-F601D0A888D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5F71F323-638B-4F2A-A59B-026FA91E7EC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25AFFEAA-0836-49D4-9095-F05EADBB467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F1143641-3FF8-4D04-A673-82CCD06C391D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9C10F68-6AD7-4CF3-8691-BB230E065B4E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9DC826F-25C6-4965-B5B3-594869C0DCD2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4FC08A50-9577-44BD-9399-9BA3D67537EF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D16E3AD2-6366-4259-8D8E-96198E0973D0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9C24E776-046F-42EF-9074-D37FC05E3843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C6DB12DD-F4D7-49F2-A217-B5D66EE51E1A}"/>
            </a:ext>
          </a:extLst>
        </xdr:cNvPr>
        <xdr:cNvSpPr txBox="1"/>
      </xdr:nvSpPr>
      <xdr:spPr>
        <a:xfrm>
          <a:off x="12344400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38B83BFC-DAF9-47FF-ADF3-4C30438F236D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50920A5E-480B-419D-9514-066ADDD5A6CB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83D8A71C-7EA4-44A1-A03F-4C670A48F89C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CE4AF962-ED6B-4F7A-BE66-8DEE93251E3D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F3D9382A-736B-49F5-8C08-3B708A4F6047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7878EA1F-4AF8-4289-9C16-7E24E0E89DAE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A9757F3-2283-4032-8F6D-92CFA2B6714A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57CD97-731A-4C81-9337-5F06A5D6AA10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5C976737-FEC6-4198-9986-DD1CE0AE88B2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E24831C7-C0C7-4C3C-B86A-8F7AFA55C3EE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76634459-172A-4489-BD18-74EF51A477F0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ABE8EEF5-2834-4CA3-B9E8-0413707D9342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C7BF9C43-FC68-4597-AF03-81193473B9A4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3A49CDA8-C232-4BD4-8F34-EDCD4BED36E2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64612DA3-CF8C-4F2A-B606-92DA85D553EB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329574A4-83F7-47A0-B637-AA1DDFB7BD28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D8A0EB4A-E4DC-4810-AA16-71B6D7F0797E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B0B0A36F-A1C8-4F08-BD98-BB3859D66D6B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9AD09AD7-416B-4A34-A8A0-4AE1618508BA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2929E446-44A9-4846-AB65-DA3BEA5B1758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C5C26347-5F33-4839-AA54-4CD14EE9A7D3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8B2642F5-DC85-49A6-BAA8-78AFAAE275F2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4AD24D3B-56FD-400F-90A8-DF720D64104D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C551B9C9-65C6-494E-9A7E-2E23DDAACB9F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B26AC70E-BBB8-46A2-AFA5-3F7E3D47B423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46705D42-3A52-425D-A87B-2F4399E2DBF0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DF51DD35-F556-4BE2-9066-CA18F58FF336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61DBB72D-698E-451E-85BD-B98FE210C132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A874FEFC-CE0A-4EAF-A72C-AA78D60DEA9C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DA147D6B-744E-4D25-9629-FCE42C6D805D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1A28155B-139C-4D19-93AB-F44EDD044E65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F7068A92-C2E7-4CA4-A5E4-BC4BBB43349A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D410832C-1DDE-4ADA-8070-B4E899B24B42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30D2572F-3BF5-4D8E-9A91-47959EE60FD7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AE5F304A-54DB-40EC-9281-A4B01E8DE783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FA3FAF80-096B-41F8-9C5F-7BEA3ACE2958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D0AD7AB6-AC78-4B41-9E42-54DD1E80AD42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966A149C-A343-4FA4-9111-0F391B827601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8AC20C93-535A-418B-8A87-EE3F92897AEA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C43A321E-47F3-438E-A251-ADBEEF672808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154915FB-7C41-4F32-BEA6-2A936DB45885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22BFFAC5-05FD-46C1-BBB3-FE737C8F4BF2}"/>
            </a:ext>
          </a:extLst>
        </xdr:cNvPr>
        <xdr:cNvSpPr txBox="1"/>
      </xdr:nvSpPr>
      <xdr:spPr>
        <a:xfrm>
          <a:off x="12201525" y="65055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17590B8D-A32F-4272-8CEA-A4F6AA3101C9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68173265-30F7-4A0C-89A2-BE0546C4464D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222D69C1-E019-43CE-A47D-3A2D4AFDEBE9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33485C2F-A25E-469D-8B5E-937A3B32654E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39A6FC5B-8307-48C6-B787-23C641B476D9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5E20148B-5DDC-41CE-B346-B7755A337BB8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58C9C83B-6918-405D-9262-95278D9EE08E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901A87D8-B626-4376-B407-BDEFB880BCFE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8135825F-9C68-4F3E-BF5B-0F7938404781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98EC5BD-1BE9-4DAF-B4ED-AA30CFC77E06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E981352B-FD9A-45B0-AB83-2FD7E2AC31AD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68E29F41-1A6B-46BC-A665-99D648A032C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99DA7AF6-14B0-482C-A2A9-741570270070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D3F63F67-CD49-4789-9A71-05758CF0F9B0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B18F1FDB-3069-46C8-9912-61BD4051BFCE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DEFD63FC-DBFE-46C1-B9CB-8491A672AC0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908CE035-8B76-4AFC-8C3E-124299C0FCD0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62939BF5-D8E4-48F2-BFD6-A452FF412298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72EF693B-7CB0-4777-A266-81A74045D292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48B5F317-9DAB-4FFF-ABAB-AFD5C1D61104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DAA833AD-356F-4FF2-8310-A4042D3ADBBB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80D46881-ACBC-41B1-8078-060FA8B5D0DE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CA390749-2C53-4332-BD03-CE7A78DE19C6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F79E01F-9B82-4366-ADC5-D7706F23C4A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36C22116-406C-475E-A207-5F7E534ADF9D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130F9C5C-A46A-4317-852C-009EED27C3D1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FC3EB5AF-75AC-43F5-9EAF-0C036EC00C12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4F69AB8D-63EA-4969-BB69-C1B217E05909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E66E0F08-2A01-48DE-B31A-F3372DFEE35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EDC81D4C-4EF5-4C12-B839-E5BBE05A23CB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311CB588-A134-4037-BC73-02DCB0D1056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E2E6E5C7-C711-4AFB-B2B2-F2D7169300C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511D24E7-2855-40C5-A6B0-FDB1395F3743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B218CE5D-347A-4F2F-8299-B54F68A2AD2A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C00BA914-1302-4BB8-B649-88AD994CFF5E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2766435B-951C-4A64-BFCD-77A839D70C0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A2CDD22E-488F-432C-9924-A1D81E1C0A39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FF41313F-FC7C-49B4-8086-9C81F5E56EB3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BA2DA2EF-5145-4BCF-80FB-CEA9DCEA958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9955EBCC-D828-4611-B595-EE4F6864C76E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ADE6F1B9-8586-4A32-9A0A-754129B3FE43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BF30EFBB-0C1C-4D7A-BD6D-910FD5EBDBD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96BB3328-A7A0-4F26-8FA9-4787E61B0599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EB8F17BC-1271-4172-A221-78851F0C7973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DA82BEAE-2F94-4938-966C-A475C89AC917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C10CD6A-B9A1-4014-88B0-EA34E3F1D633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61DC0C9E-2FEC-4A9D-AF8D-AAE5FC1D26C5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11E78AD1-4906-4CD6-8CDF-26815F206931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769CCBC0-6244-4737-BB68-A4C71829941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39ECA536-774E-414D-87EC-3E84102727BD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4AE5D068-C0C2-418C-A7E5-A20EB670BF9E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2329DCE0-08D6-43A6-A510-158B02D489F7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34B29F7B-AF78-4E9F-BAE7-866A3EC9CB2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9D1E98D-9DA0-4902-8784-CC1ABBD7EFA1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935B575E-5CC7-431B-A16E-045380229188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CB9574A0-1983-4A87-A8ED-2B43A3AA984B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EA7A7190-F612-4275-B937-D991C1EC9E93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2AF26345-9EA3-4C76-873F-33699F1B131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B1107B5-7A5E-4323-8672-DB902E9D7756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65054610-9B5C-4202-9833-345419B451F4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CABD503C-6DEA-46F3-B26D-7A31C53D2A06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C8EE8CF4-3F7A-48B8-B5D5-B3E99D68F063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C86934D-E56A-4B50-9423-D207D650FB92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2847559A-63D7-477D-AE34-2FB8A2214414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35E1B9CD-CA85-4343-85F7-25253D68FDF9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D8660E1E-A143-4806-A709-9BBD4D475A7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8D22785-BBBE-4363-A53C-D8DA52FF1AA4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62F84B77-C3F6-4D50-82FD-106489810BED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BD575340-D70A-4548-B34C-7D5DBC624BAB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D11E4996-0AE0-4FD6-A09A-60DE28D14D88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60B5D299-F0C2-4A70-8987-E170FFFD09FD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D4575917-77CE-4516-8261-672627D89A76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20C7AE3D-D03D-40DC-93E0-301AF06775AD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9E43C6AB-3D81-4DB4-B271-FB924291D56D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3211742C-67CB-475B-9DBA-8F9E2C4184AA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4C36EBAB-C5B4-4C53-A116-0CE83ABC56D6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3D786118-7DDF-47AE-8594-48E519E18B9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5945BE95-6F32-4D9D-889B-CEC2F86E44C9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ADD20EF9-BB92-4145-9E7F-F3AED9C53E08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DF7F0C5-13DC-40F7-9396-FA3B6FA226E6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84529D75-89B7-4031-A979-0C10F8A92AF2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6AE62555-39A8-4469-A496-EFD367B445F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A8AD2ED9-815D-45C4-8771-00DAE89F2DF5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E44E2090-0E13-44C2-81E2-D647C10A57D2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CD5CAE32-BC28-4AFB-A700-0C0FA04676E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650EE5C2-BCE5-47A4-8B81-50F1F99D283E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A0278695-2385-4C65-AA4C-A06E750B9C78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E1380AEC-B3BC-4B40-B13F-407BB9E1472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9CB8AC08-E08C-4802-A124-008532C319F4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27D9A72A-8572-4081-BC19-D7629C0EE8EA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E6279DFD-096B-4B69-BACC-56C4942742B4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AC7805BE-84EC-49EB-9914-EBB63D25E313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33D50A45-B38D-4679-A2C6-5E736B52CCCB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9A6D89C1-5B2E-4058-A5A4-9EABBA30BEC0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616A5C27-B408-41C5-8866-456580D92CFF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5A81DDCE-1DEA-4AB0-A8E9-3B2ABBCB1449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C84A166C-AB80-4277-B35C-14097B5D2F8C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6F753CDD-4500-4B52-B407-5DD3C8933116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AFE0558B-D77A-4452-BBBD-4D728CD9D74D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8D08A7EE-E6EB-4E80-8658-CF8F18A88E4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593DC05D-D83A-4155-91DF-84CF46D5972D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696BD9A8-FEA7-4236-81BE-DDB2F4EAD9A9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A800B260-BD40-4FAB-8CB4-0DECFF952282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53111CEB-8A95-43FE-82E1-344AF6EA1B2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9150FFE3-B198-4263-8EF2-C8CD317CA73E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E524BF02-14C4-41E8-9BA4-1EFF0A5C14E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190E556C-F7FD-4490-AFF7-2B7E7C18A011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6A0F1348-B4BC-4B2D-ADC1-7C01F372C43B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30CDFFBD-1945-4216-B29A-E6690F5B3219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2D56EACE-6065-4621-882D-8ECBF9164928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87CF63FC-0196-4969-8646-FC55883DF617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28FC849B-B783-4E9D-B9F1-4E5753224584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A6104A10-8582-4F08-A507-1FA095445C98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FA45483F-9473-469B-9564-B2680EBBCD5B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74DA3EA3-6E6D-4641-B677-FB1C40EF0BEF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1C75FA01-C9EE-403C-B7D3-B17FCE5EE6D1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B09A2744-A153-41CA-8E34-A1A8BA76EFD4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31C54901-6234-4D8C-9358-8E2B4C6D6676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8F658FF3-6A96-4220-B723-282A0E0B9C94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BC50872E-4961-4F91-99C8-8AF233E6B87A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7D363DA9-5431-43F0-9D07-2990DF893D89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7DE30826-2470-46F8-B244-04427290CC61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ED1811CA-DFE7-4677-AA7C-A6FE92DE5922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CB5034CA-5839-46F8-B484-54E5667C74D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944B21DF-ABA4-4667-8386-C8CDA0E8D266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B68364F2-FB1E-4990-9351-52CA35747CEA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C2039766-870F-433E-9EEB-430B6C44F4E9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663287D8-CE20-46B5-AE54-0BA4A4D1C804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55A5178B-FF00-48C1-8AAD-75CF760FBC68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F251681A-2BF7-4CA4-8F8C-7E161A5D5761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456422CB-57A9-4715-9D87-7922E985D54A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835F8102-D85A-4112-818F-450222AE7793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68E8EEDD-CEDE-4622-AFBA-642C59E0F08D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97E2EA7E-57FA-472E-A27D-E0C08897C860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8C2BABA5-FB7D-49FF-8860-7E44639B2CB2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CD5B3349-D190-44BE-B633-E7FC9664C411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A64B64E2-4130-4497-BD5D-DD0115A5DEC2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9C145C79-F3A0-49AF-860F-B000C26C2D1C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1662676B-10C4-4538-AA0F-ADC15F41835F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925DACE-463A-41E1-8F33-FD439DA6CE12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9913E3FC-9738-47BD-B250-DB3B956016D1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40386E80-E27F-4987-9913-624730369035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4003D9BA-5413-4A29-B09A-7490DBFE6E45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D53C7DD6-48E1-4675-B717-50CA0FF61AA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B7A0B891-319A-422A-894B-6CF123C5F5E9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E342C90C-C43B-4E1B-A878-A523E1233E3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2EDFC01B-0D89-4116-B2D6-2CA34175E601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44396D1-3FD7-48B2-8F8F-BCDB35D331C4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B2C21629-D437-4CA1-8E91-6533A64E7383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6477E704-BC77-42E9-88F2-7D4501FDB49F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3C8C9BC9-E81A-4FB8-A41B-700151F99D76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A3086770-ECE2-4AC6-A999-A70AF4D1B1A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59E68CB4-66CA-417A-9A40-3CEBC1E2D3A2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8C64E920-F19C-4A7B-A0B2-5A418B07C94F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A816BD21-192D-4D13-B18E-3706E45AEB9C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7A978734-3B1E-4E74-981D-AD508FC2F35D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BE60DA25-9CE4-40C4-8256-461FB4F87CE4}"/>
            </a:ext>
          </a:extLst>
        </xdr:cNvPr>
        <xdr:cNvSpPr txBox="1"/>
      </xdr:nvSpPr>
      <xdr:spPr>
        <a:xfrm>
          <a:off x="12201525" y="68961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5479293B-AFEF-43B3-9760-F6CA2FB2AAD8}"/>
            </a:ext>
          </a:extLst>
        </xdr:cNvPr>
        <xdr:cNvSpPr txBox="1"/>
      </xdr:nvSpPr>
      <xdr:spPr>
        <a:xfrm>
          <a:off x="12344400" y="689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3C7083D0-A127-4318-A9FF-C3BFE3227C6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9A2E390F-23A4-4714-81E0-DA7CA2B00AE4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E928D65F-7A6F-49D4-B493-271032A38ED6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A0BF4711-A643-4B1B-B736-C1A2C14C19B5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51D6638C-3F1C-4D30-AFEE-D5C70353D9B6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8CE704E4-1E41-4783-B3DB-6DDB02B0027F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95491064-EFDA-4F46-8869-32F6BC5CDC91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7F1F0C07-CC34-4FC5-874E-928371AEBE3F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9A5EFC8A-F5DA-4BC0-B8A6-9A1D3A134A68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C709B915-5172-4AF8-894F-C803BA44B56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4CB3ABA8-0F2C-4B93-B606-D19C508B5135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2A98FCAE-9C4D-4993-B430-E7559EBDBB5D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51A53F2E-7CD2-471F-B1CB-43C276B53E9F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2A6A9623-D6CD-4B0B-967D-84A41E5C293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CA87102D-610D-4175-AD34-A2DF1393372B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FC4A0C02-6906-4738-9B73-57CFDE0AD77E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EABAC804-4F0A-42F7-B16B-3E24DEEEB0AD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854FF1EE-C557-4A21-9998-C6206EEB782A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3E1F3EBD-B4D9-48DD-990C-B5CD0F9F86D0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22A16F4E-D867-46BD-B4E6-FE3136BD773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9591B783-B921-4B9E-A457-DDBEB9AB34C4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6ABC8062-76CA-4483-AB50-6833E0067B25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C0C258E5-AA38-4B7A-A33B-800EB81EE247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27D04CF5-BFF5-4A61-942F-FF63D97BE130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FDA79BD8-AC1D-4EF6-B8BC-9D93954FA609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BD98027-72E1-4E7B-86AA-2AE25924B20B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F0AAAA5-438C-42F3-965B-A4035D79CC4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D06FD1F4-04D4-4F56-B5B8-7A2206E13B7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AF952E4A-44EF-49C9-97B1-3131C0BD349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C9369440-7AF2-416D-B10C-6EF80D8194D9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61447939-AE5B-4AD0-ACA8-7F45D7520264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F76F4B46-6992-4BBC-B0A7-5ED0809473E0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4908CD09-226F-4CE7-A85E-8D59DB461396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E37972F7-CF01-42C7-8905-8DD32904BB01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C4B8C712-F52D-4D26-8B57-3969D7C9EB7B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967BA4F7-F254-496A-B493-2B24CCB4C16A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CD177392-B8AE-4B43-99BA-A4E02395763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612056D-7F74-4717-B346-763A7F5E2DD5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C1B243E6-5525-47CE-AC6D-2611AE9EA77F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ABA1AB6-5851-4286-8F98-82C2F2C35570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B3274C25-C753-4C4F-864F-EB0C36CF194D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B3F0CA7F-6411-454A-91D1-4D99DD26BBC7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4F2C88B0-7D37-4D9D-AA44-D04C5CCC9C4C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145AEAE5-81DD-42A2-9808-CD26E30A1FC1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F5E8EE2F-36C0-4488-852C-8EDCE163EAFE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49490D0C-0314-4959-A22B-31BC9BC1F6D7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741352E1-8DC7-440C-BD55-72F5D9F7512B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DBA6C0A1-42AE-41E8-9594-E72A41EC294D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5B87B787-9F0D-419A-812B-FC4EF9746564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29B9E09F-E7D2-4672-A982-B7BB35A28A3A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F374752F-9630-49E6-8605-4B9905EBA3C5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1CF236F7-4B92-41B2-B6D3-03E6EDBC32BC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9F4B385-180B-4548-8776-643C2F1AB67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680D0FB1-AF51-4E5D-ABE8-8056011D9EA0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5CE6178C-0884-42AD-826B-FCA741F531C5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33ABA04F-0838-432F-B3DF-D581E03E6CA8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466B985F-5A42-45E8-9F54-A5642336BEF0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CD43C94-E777-468F-AB93-8EE364690D6F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2D0C96F2-FF83-4005-8473-3FFFFDAC3B33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3775DEFB-A700-403E-8939-2F29749F7A1B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FF0563C3-FB8E-4123-BDA7-9AE100301EF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318FB212-5E96-4436-9B24-6EEE4B0A829B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E2644585-075E-48FB-A6C6-518522A8256F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629DE857-A6D2-4EDC-8F13-0324178CE0D9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33522FC1-09BE-4213-895B-D810053BC113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F49B7A85-7690-4572-AC02-0F9AB57F9C93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AE89565A-A7A3-4946-8E69-9753E1FCDAF9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E9913CA8-33BD-4768-B24B-CC4F09DBD15C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CCAC67F6-2D30-4624-9E6C-32E37B0BAAEE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5E5D70A6-C42D-4236-998B-C560B42F25C3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137B0B9-9080-495D-ACBA-E09478D7D170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806446DF-2B42-431C-ABC2-44477D2DF91A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3117DE6-EF5A-425A-B3C6-BF8EE0851E26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9D67CCCA-5DD1-418B-9CE8-49206F2EF267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34CF7F68-9AFB-41E2-A258-38F1224E1737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AB43E285-0098-4207-9E38-E21C2C251C8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BBFD4410-949D-4D71-A667-1DF182832010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9D29E8F3-22C9-48AE-89B1-5FEFBA63D934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F72BC1E4-3985-498F-B92D-69EB86DBBD56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1BA02407-32F6-47B0-9ACA-D453CD0559C9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FBDEB2FF-51AF-40DD-A93A-CAFCBC69FAA4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6D52034F-AE5D-4920-BF9C-17B4860444EA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58663BF7-CFCE-4614-A6B5-F787ED119C36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7A3A7E39-33E2-4729-98A5-408472A9A5ED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1A58D73E-08BE-4256-9ACB-9E41720EBEDC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6D5F6DD5-F7D0-4F07-A58E-629113D6836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E8544AA9-D91D-4346-94A5-354E33C142F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95A7E75B-BF91-48DE-B97D-C0F5BC64BCFA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866CCDC0-B6B7-4664-AA7B-F4789E8B056A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5139F2A6-114F-4F60-AF59-B42C67970C19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72A0738B-2C13-41DB-8E75-C4B1F1DEFF0B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4EF0878A-16B5-43A7-8CBC-CA8400220836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B4E4D98F-28B2-4BDC-A367-B1732FB555ED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AECF832C-4D53-4BC0-BAC3-FF9AF8CEC1A7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8D977C6A-52B1-40CA-BDCA-E617ED478009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B132C30B-AE34-4626-ADA3-842C7719E59C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5DAD6C45-FD3F-426B-A1DA-B94813CE368C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A2AC5382-1F43-4470-9D4F-2D3E28928B75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247A1F41-21BE-418F-B20C-434BA44A325E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9157F2A4-C6A5-475C-AA65-C064DC3DFD36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919FEE7C-A1AC-4076-9D35-7877E33C8FD6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E2FAACDC-CD2F-4041-8351-1A2641C2EF5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7C23ECC9-618D-417F-8321-A9E2C6695B83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AD8BFF44-7D5C-42B1-8775-53E15F662E0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1F7ED72F-5877-4BA2-BBBE-873DA0EA58E1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395F7686-DDCA-4BB1-9400-D4B36FEF526A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1075CE36-0AB9-4238-9892-2224B01AFFDA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EB75BA13-A61B-4A8D-BB4E-A8EEF378D9A0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F36BD5A7-1D50-4681-870D-7C1A1CE05123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18AD0476-5DB0-42C7-A207-E349D10EBFCE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688C01B3-2634-46BF-B9CC-62D78337A153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9F014D48-6FCF-43CD-AE4A-EE925EEEDD3C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94CE5770-84F7-4B8A-8265-AB38E9198B17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C7CC12D3-3211-43D4-96AD-A4A0B6B8AAC3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ECB834D8-4CA0-4E92-B6AD-060F52BC1B6F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B32D8CAD-4C78-45F8-B8EE-1D8A8F2395B2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2159C092-0ABF-41B7-91E7-515604B706AD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8653888C-EDA1-4391-9D5A-C059FA44836B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410A8673-1FB0-4F81-8FC3-78D7B99776BE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2D8ABCDC-0FF3-4750-B913-1D66CCF9B426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9632E6BE-481D-4B3A-BA26-5569349AC4B3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EF21501B-10CD-424E-8F32-271E2418F108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4B15FEC7-ABDC-4621-A81E-0406AF3F622A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CB310420-79F4-4AA5-B255-C99109CE7CD4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1540DFD9-AAEF-4C98-91D9-8EF9B83E810E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E21F7A43-03A5-43A4-9803-2E95F74470A8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D1B922CB-73EB-4E9E-9B4A-27754186526E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A6AFDB2B-CB47-4035-B08F-F194628175A3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85D49ACE-F22E-4B48-8678-5CCCFFEA8928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42B6D880-A64C-423A-972E-335AD8E8C934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6BE9AA12-4369-4EEB-A4FE-E524704D5389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890008DF-E3D5-48AA-8BA4-641F04D97F35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6CD2C4AF-4855-4F8C-8B1A-F6E3FB803357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EE2255D9-2211-4362-BFE4-6F144513BD18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B2A24F93-BDFE-40DC-9DB9-199A7E06F383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E24AB598-0019-428D-A547-2B2F606CDCE7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9C496C68-EEF8-4C9A-B5C6-2CD7391F85D2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27B60F-043B-4226-9490-3400116FA588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92F93DC5-8704-4BDE-8036-6554388CACB2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23ACF7F-2069-4B87-9216-4190D75D84E5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14714FCB-CC58-4CFF-B71F-807B3F104F8C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237E22C2-2222-4609-A19C-6CBD9B25A878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3792CC37-B25A-4E7F-8ED8-32084B95C3A1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274A5025-8008-4DBE-B954-AF03596DCD3A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8AE24640-FA87-424B-A0EA-06E0054CE598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54BCE335-CD30-42C8-B4A0-55D8A1970E04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FB5A2B6B-8DD4-4361-918C-A45EAA50FE67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66AB4CDB-7752-49E3-AB6E-31A4EFEBB431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F8326D1C-B0B6-44FE-B178-82B10EA01539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DE960DB0-3985-4770-A36F-BA8D24D988DC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92537268-10D0-42AA-8638-CF8D6FBE9CBD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B04D5668-41FC-4FE1-A5E2-B6CB5017B7E6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73BD1C04-B3B8-4F8E-BE4B-18995D548C3E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158B3C67-238E-4F30-9CB8-8C26FE060A69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3ED682A5-32F4-479B-952F-D349362C1A48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59D65131-2062-45FA-898C-A0596A8AFD4F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352A8B5C-E621-4937-8C1B-98D33F9C5504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E8E97B02-F4BC-4F93-AC38-27FD40ED4902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B889B785-9FF7-46BB-A547-D1BA85031D80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2F97FA97-E48A-40F8-930D-F2B293F88D57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E29B4587-E7E1-4861-A52E-2E68BB4A09E4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47AB5808-3322-4365-9EEE-C6C67401FC54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EA26C962-FDE5-450D-8253-D56AA04BC230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1CA99368-F945-41A8-9C7D-9E6BBEEDBCC4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4E8B8C64-3CCA-4ABC-B9D2-B735843986CC}"/>
            </a:ext>
          </a:extLst>
        </xdr:cNvPr>
        <xdr:cNvSpPr txBox="1"/>
      </xdr:nvSpPr>
      <xdr:spPr>
        <a:xfrm>
          <a:off x="12201525" y="51054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7D3555B2-B0C6-4E9E-BAED-E2568BC37706}"/>
            </a:ext>
          </a:extLst>
        </xdr:cNvPr>
        <xdr:cNvSpPr txBox="1"/>
      </xdr:nvSpPr>
      <xdr:spPr>
        <a:xfrm>
          <a:off x="12344400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A0D8357C-0F21-4468-85DE-A3B0335C4633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9841B93B-3122-4253-BBE4-E2E469ED3277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36776EB8-B0C2-45C1-A65B-BC16DFE1BBD8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DB481A52-A3D5-40E2-BE20-2F82875F40E5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A1D6E3A8-0777-41A9-A7E0-D2833CC5D4F4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46462957-EBE6-4259-83B4-AB25A457F857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AAD3E9E8-BD87-4EE0-A223-A2DBD01F4021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C3F2C1BA-A061-4A4F-AECD-0277DD72A3E6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3C116D0B-2D42-4F27-B367-07379595CD1F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B9E09722-CFD0-44D6-BF53-15F3C5BB0CCF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D06F76BE-7E1A-468A-B017-AF453B6DC617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DD8D2F83-C3BA-4AC7-A824-C8AF1E363AC5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42949AF9-289B-481F-B4A4-1DC756E61415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5C72AFA6-C56B-4C3F-8A59-1D1104473093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73D898D4-3B17-41EC-B758-4316558F6987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74C835E0-EED1-442B-8C71-6A29EEF43360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8AF3FD8-2EAE-4EC5-B6EF-44C5C180B7B9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7F49D46-38C9-4D85-A6DD-947B8E4D2F7D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9E4DCAD3-A4F1-4432-BC5C-FB862FC27597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B729F572-914F-46C2-8A51-52DFEF9F671B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610A3308-78AB-442B-A025-5F0DE97F335E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71217884-CB67-427E-8FCA-D1C869B2C920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3B384C4B-BED1-4CE8-A53D-11126A1D29AA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6E858B1D-A834-47B7-91A3-902519E4F3D8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2B79A1D5-0457-4A61-ABDA-A8BD86D51D32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46CC93DF-1E1C-402B-890B-119364842C79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E3C57AD1-745B-4120-BC69-F8C1A8587453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E30CCA89-4266-4BD2-A8C0-46D130DADB23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D54BD820-E51A-4B80-9C79-744ACF6411C2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66F5915A-45FF-40E7-B2EE-58328C73E4EA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26EBB729-D2CD-46BA-9556-0A852507331A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DE80048C-8768-46C9-956F-84F13655357B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F2D0322A-0A1A-4AC4-96C7-16F96DFCC0D6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1C9F7D12-D579-4BC6-B7D4-87489692DD10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61BC477B-4FBD-45EE-9124-B1D1E875CEB3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3CDE1D9A-1ECD-491D-9A2B-3CB1CA0332BD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9B484E4B-9569-4E64-B5EE-C33062F59C5F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4A6908B0-54AB-4C84-9847-B2A19BE0A0BD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C70E6AC2-39B1-44BD-BC43-458EE8C18585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CE5C2CBB-66E0-4005-A71F-9B997FDD861D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C7FFAD25-1EFA-4E3F-8D34-C2765D348ECD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3BF48D32-EFA7-439C-83D7-B4CA85FE00BA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9A4655F7-B5BB-4A03-9725-0A98616DD141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83807333-44BD-48EA-B259-0E48C2AF7AC5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E49020EA-D0B0-4A13-92F8-7AE7C858F5B1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A76803D3-8466-4426-B70A-69927EBF7856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357569B1-0DD6-4E93-BEB2-B17E96446C8B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7880A7F6-060C-4902-9999-5A82172260F7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9C43711B-4E3C-4B55-BE3F-047FAACB4074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17AFF144-F54D-4B28-8F8F-83D5C17D320A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58BC6E4A-376A-4F3E-9B9A-73AB3EFE9683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FEA09E17-D192-47FE-9FEC-704DC4EC3EC8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8EEE5BF2-08A0-4F5C-9FDF-0C7BACD4A772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84520628-066E-4F61-B528-18D07499D29B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26813219-6C21-49A9-92EB-5E52F49761B7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52FD005B-E3C3-41BF-AD0D-EA9C515FF679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55247AA-DC62-49D5-AB7E-B2A0376DF078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BA641B62-3130-4610-B19D-4F2B0908990C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631F863D-14D2-4A05-BE33-9C86E1DA1820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F31C1532-40A9-4C98-84E1-3990FF78BA81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1CEFD17A-BAF6-46FD-BF4F-1CED649E5CD0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FEDE327C-A211-4E06-B6F6-0D3B63756A63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751B4E8-46A6-4930-A34D-652F09B1257A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7DA41DCD-63A0-4C7F-81CC-6B63DBAA5C6F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B4EFFFBE-7851-4826-B6B5-9B7B1BCCFC79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ACD1EAFA-655B-4C33-A86A-92E3858079A0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B6BB7206-D500-4DDF-B0B6-156917C6FB0D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2703C97E-1434-4713-B939-CCA5AEAC152F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31801E29-395C-48F5-A62E-716A8687EE7E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1E236548-832A-40F9-AB8C-0F2CC8EFEDA2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8A903C42-3E38-4F1A-9F4A-CF31282F1CDA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CC3FD432-E043-4BFF-96DA-179E11866CD7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F5135F6D-2DFC-4F12-80D6-3631653E70DD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68FEA686-0EE9-408F-9957-391FA0778E25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35E85DA6-09E6-4570-A4D6-045544306717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6C781543-37F7-4124-9BEF-B14CB18679AF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CD8C4C07-72FC-468D-BC99-42A107894BF5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ECB26340-237D-44DE-B595-82DA6E25CC7F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E0BE2CBD-7B26-4C0F-97AE-143D1228AD9E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17363AB7-49A8-41B3-A64D-8FD79C2B9AA1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51AECABB-ABCE-487F-A27A-286EB1AFDE79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4ED85BEB-91F6-444E-9B9B-FC2AFF7D9FC8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E4B9D647-2E96-4445-97C9-19DDFC172F40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30DD1FB2-A77B-4682-8272-7DD3A19883BF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4690A5F2-0D17-448F-847E-EBAA4B81505E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1C39A81A-4126-4CA6-93AF-C07F4F352852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CCC110E8-6B1D-4760-A7E2-36F1595C0F9A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1F2436FD-0431-4869-B91B-93FBE1005523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FCDFEC85-BC6F-449B-9706-49C07FF322CE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3DD352A4-8FDE-4E17-AA92-2C803C2A2B2B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DC15B2A2-C766-4EB5-A737-22531B99265F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F40C5C59-E54F-42F6-A8EC-59363A4F263D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4D891F36-83F3-4700-92B2-D1BD6B44BF06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D06B607E-A700-4759-B189-ACF39664E2A5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4919DB23-BE8F-4652-B6E8-BDCC4C2AA8E2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D9793BF2-A880-4339-B2DD-C4960F6269B4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2F6886A4-323B-415A-9B9B-A83DFE353C9B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408F2729-03A7-48B8-B827-E3D75F25F257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7C014E97-19F2-4099-8CE8-C081456E27F4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AAD296E2-D31E-43CC-9780-17C9BAA57115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3C6A1065-1B2C-4A3B-9B7D-9F54F1428220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A06DED6C-E591-47D3-9628-4DEE838FF87B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C25BAFA9-E79B-4078-AF59-A5D23DDBAF12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CA76A8F0-3A1F-40C7-A68A-B659E23100FF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143EDB0C-B185-4EBF-9F6F-74FA2D78E60A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39B4A7F1-C05F-4AE5-8888-FF8D074B97C2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CC5B75C4-79C0-4092-B0E6-86EBEBD6D6A9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3F11DAD5-297C-4C71-880D-3AA85DEB88C5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F4F9D7B-6BD8-4EAA-93C6-DF4FF7C68150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315777B7-3AD4-4C02-946F-A45A269A9F9E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63E2C4F7-423F-4F65-99B2-EBD61097F1EA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8B1E20FE-A517-4517-827A-4A9167591F6D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CD7161C5-3ADA-4EA0-A433-D5FB87B88E74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9F54E78C-5A27-45E9-A773-F884AA996581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87A80589-9382-48BB-9D78-C5C46AA0985E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78C9CA32-2BA7-4471-9331-318B8B40D709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259E5F45-F63D-4018-9B63-1CEF7C99A4BB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B2189B2A-DA82-45C8-BC60-CF2D8A8B6E57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CD9EEA28-4EE7-4D69-AC12-130DC7CA3F53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191D321F-2A89-41DB-94C7-BC061C4C491A}"/>
            </a:ext>
          </a:extLst>
        </xdr:cNvPr>
        <xdr:cNvSpPr txBox="1"/>
      </xdr:nvSpPr>
      <xdr:spPr>
        <a:xfrm>
          <a:off x="12344400" y="530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5F4A00E5-AC6B-4095-8034-EC91B501771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71BBE852-F898-48AA-8046-A889565E214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E09EC64A-343B-4EE2-B605-F809DAAA16F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562E456F-7310-4EAD-9495-54FE91A4B29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DC6D91A9-7AD4-4CE0-A5D5-3D44D90983B9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30808BD9-9BC8-4348-891C-4BCE06A809D4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2F143F1F-7C03-440C-90F8-47DF6F9E09C6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43DBB319-721B-4719-94B0-C104D3A8E944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F4DF94FA-A3A6-4581-81FF-2A2A364FEF81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A7D144DB-EC27-4D0D-A314-B6C35B4D67FD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D80EFDE9-55A8-49FB-A75F-5748BC18E5FC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58A0ED67-BF2A-4CD8-A31A-723594C3CA8E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2A3A41CB-1118-40DB-965E-542A14AFDCAB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220FEAF5-0EFD-4252-AAC8-194948841BD4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19F5529B-32CB-49A7-8782-7E531D4E5529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66780432-5009-4C81-A289-CC969B86FDF6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E2781882-A7C6-4B84-A988-414CB13D82D1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CA8DB803-DC1F-4B69-AB39-2CF8614CA3EE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2487F0B4-45C8-41E1-A249-88D1DF73993A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61315A14-9613-40ED-B1A9-A50BF41EE863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16CF41EF-82B9-4544-8052-88CEDC71EA39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FDD3A028-FA2B-449A-8F9B-94C352FE66AA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59A0B3A7-0846-40BE-B42A-72B9C0ADACC3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9FDB8487-5D09-4F8F-B88D-C8622BAD4745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7382CD47-B795-4D9A-A641-A5E43D27D99A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9C1C17C9-C79C-49C6-B9FE-7D0A61422871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F573BAD4-EA9D-4DAF-9F88-E3123DBAA766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53551B10-366D-4581-82DA-858353BC5CB3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F08FF089-8A46-4694-AFEA-5AEB9D4742B1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8A6A4F5F-57E8-4F28-A403-5008047F85CD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12321195-AA8C-4684-8C23-F4E95ED69D36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4D14B2DC-6ECD-4BEF-A964-7E4E0A6E7105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446C7358-02B6-4FA7-96D0-B0ABB305A74D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A8269835-0975-4DF4-8B44-15C93D73D39E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31292965-BCA9-4F83-A47D-936B793D06E3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700F9A2-2584-4B28-945F-319C00B2557D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FA205314-5000-41BA-BF02-4F81B841C87D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4D0A3BD6-4D68-44D5-9492-FE81BC47D8AA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1BFD795-DC04-41F2-9E10-0F4D0E2930B3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C2F89914-E1DE-4E49-9CCE-92D6310FEB43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333D0413-582F-456C-9DCF-EE5784112C2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4005DE75-1579-4A63-8BDA-2D085A796F0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41FF04FB-37E4-451F-A386-C1EFC552F6E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8C0A3C5C-E933-4F20-A3A8-F9DE90D8A23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B885AC4A-0F6F-409F-AA0D-058DABFB84D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1834004C-5226-47B5-990E-6C8416B008D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8ADE96E8-D86A-450F-9C22-590FFB2F6C5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C40C1631-AE91-4A42-BA7A-877D50A5948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95620C21-1AD7-4C23-B7A8-3D189E987B3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50938CFF-C3B0-4600-A8DE-8C2FA93B121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A8BEF4C9-CB1E-470E-A5CB-5B62DF6E446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7AEAD871-A291-49DC-ABCB-F11F0E076AA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37AB96E8-4B75-4808-BAEA-AC98AE4D020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989CA654-F2A1-446C-B5B3-4388434DF56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F419C1AF-D100-48C6-A712-C6B180BE7DA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6539159-0A39-47F5-AE73-E04EA40743E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7D4510A5-5329-4558-9445-3B7F79CE6E1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9F3ACF3D-C512-4D8F-A0ED-8441EAB3C06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FA995099-6086-4946-B956-FBD99C05797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9F7FD026-DB9D-4AAD-8682-E8CADDABEA3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9B60ECEC-E825-4515-A263-BF6451416AB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12C64C20-2538-41C8-A109-1AC03272AD1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FCA245BF-3228-48EA-8216-0215FD6BC25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B7E6AC23-2760-467B-83B7-DEA6A90F049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BD8507C8-92A7-4019-9A97-3AF4A180986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DF78B608-50DF-406E-A0B4-CB105D3CA81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2BCC24A8-B243-4CA7-A9BB-4FBC9594CDF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E5D7B123-D8C2-4468-9143-06AD7F36B0B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72B7B496-EBE1-444A-9752-424C074555E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ECB566F6-EE19-4AAD-9E5E-2D3173D3C78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B63693D0-646F-4428-937B-AC90600AA73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27E9CE53-3999-4959-BEDA-F3343C65CC6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4B62CA2-47CC-4ED0-A829-02B56FD891D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313EA624-9C58-4B74-99B7-6BFA29925DF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ED27E83D-4975-40C8-884A-A4277AF4FC60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5B6268E0-91C4-4A80-A87F-D513A6E6BDF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13CF06DB-0762-4AAA-9DAE-15BC8CC24630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70FF428E-A161-4553-BE57-9DB2348AE26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F7C16422-EEDE-4129-8034-91CA48D9D9E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DFF41531-C446-43AA-9CC5-02859B495E4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27B5A2D4-52A9-4537-A517-365607162BD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7828216C-19A4-4DF7-AAB7-8ED1CF6F1AD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FEF0FB33-2B86-4C4C-97AF-4A40E6CE376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FBCD7B28-E865-4FD7-B95B-247260E6931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B9BCAA7-F716-4F45-B5B0-FE9633576BED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C8C1179A-9BB2-46EB-8A5D-8C791B12742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CC38FF68-B612-45FD-B6B0-DB1EC50AA491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59FC429-6F4F-446F-B1DB-7D92C8A0DE6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174B51FB-C618-452E-8A94-B3A9F5634A80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B79F3852-F58C-433B-B189-5EA1052BDD6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FECEF2F9-FD8F-4955-87C7-DCD0DC05409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7C9610F4-EA2B-4902-B63F-2BEE59F72F7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4CEAB8BC-B264-48B7-B9EB-97C5B5A5110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9CC79C85-8ECE-406A-9AD6-16893D0EC89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F23FA572-E7BF-4D7B-B4D9-9B714C3536A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B1FF095E-7D2C-4979-8F5D-342731EA800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9A7CEB11-7C27-4FC0-966F-264DB2CC0D7D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65DBE300-23D5-43B7-A8F4-F4396AFE617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4AB6A110-47DF-4950-9EAB-82FF778FFE3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8F26764F-32AA-488F-A28F-B824BF9E714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14CFC609-3995-4094-B658-C897C1E0B66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82245EEE-3685-4D2E-B4C4-73BA1C69CD8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D841AB69-A015-4D6A-A484-83237AE7C3A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7858A9D0-C22B-4A9D-A446-6FBA127544E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98F59DEA-6929-464D-9A48-1EAF3E03976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476C1EE5-BAE1-4837-8214-C390BEAAD51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B770AA09-1359-4829-9891-A99C5240F5C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B2ED98E9-2C7C-47EB-B6C6-B42C513D781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8F54FA78-11CF-4C9D-A9BB-4DD2246575A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82E7F39C-5C6D-488B-8C20-09DB1F9BBE5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2CCCDF1E-6D44-4A36-B2FF-6958F5EFA58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CED1DD67-CA9A-4DAA-A31D-A7013F005D7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2DF8187C-EE33-4272-A7EC-25F8EE0715C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EC7DC026-97CE-439C-81FE-79CD533D323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57A834D4-23B9-4ECE-BE1A-C28C2A325CD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B76F19B2-E091-465C-9BED-9BB0C86E9F0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EC947F36-DDD9-455E-8B81-3C4CDFDC7B3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140733AF-F1CB-4048-90D8-BF7B6462F29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3DC89E70-91DB-453A-8C87-E5B16662AF0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81476C23-C574-4CCF-A355-DB2DDE3395D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12AA975F-F7AA-44FA-9817-59726681F1D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4BDFB18-4C11-4383-9551-5DF4FF9C2AE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77437268-B2BC-46E5-B035-462353D51CF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2CCEF986-78AB-4D85-AA8C-F8160EE294F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83C5C854-EECE-4A97-82A5-928D3643154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CBAC17A4-4433-4B39-B78A-4076E708DF50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BC72AE32-DC3C-4D22-9065-1874BFB87CE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27BFB288-F8E4-4AAF-9327-8A58364C3D9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990C3145-98DB-426B-956D-F6FE1ED462C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93D74484-6CCE-4CBA-86A7-160F6876679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936A3968-B183-4BBF-B26F-6D6D5B2C817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A8C05B37-9D54-4D45-8E4E-41A49ADFCEB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B52FF3A9-BEBE-426A-B8D1-41F9A811586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FBDF863D-1C2D-42AF-930A-45EC26F79980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9E383111-A1CD-4280-9395-B7A5DDB2E0C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C219F1C3-2CDF-4C7E-9604-FBD14BE0915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33FA8DA9-F51F-426C-AB67-9FC212A839D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1DA4AC34-EB97-4113-8161-954B14E3857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B99D68D1-6400-4B15-BBF7-03E84DC2D88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C707916A-F84D-43D6-BB91-B23BC5FB74D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D9763A76-84A0-4213-9202-51673B6C85D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C9BD1D78-FFF0-43D0-A548-082A5185BB9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48EA6A33-5C30-4118-8773-0B0643A0784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97BC5965-A415-4A4F-AE23-17F3F4BFB53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2CE05301-C5F5-4151-A094-6ACEF6B676C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D692704A-0C07-409C-9F11-042BAAF2FFC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95CD097A-1F44-4BF2-B579-CE56D4F4F53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8EDFF22B-A41E-4ACD-AB97-9AD68892401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6F5954EA-1CC2-4E65-BF1B-88C7B9C8B359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86AA180A-5F6C-4E31-B23F-0C4E7D68B0B4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6A0DA2E5-BEAF-4BBE-AF6F-FC0A0475BD21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A96BBF40-1A99-47AC-BCCA-339F78AE4623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B967B781-9B34-4102-A825-A3495F21C708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4946FAC1-1923-4CE6-9DCB-668C538236E2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18F689F-C0F2-404D-9ADB-12C20D23DA4B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98B090FF-5F40-418B-9A3E-AD5FCEB160BB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8E58673D-D7A8-4026-9928-CA5D822E0A05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679EEC09-44E6-4221-BC03-2023AFF8618B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5F2E99E3-FE82-4039-89A3-F83B6D297529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7E09BE4C-4DB7-470B-A33E-E584869CAD45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DF3C3F3B-D0DE-4AAD-A094-C15139DD006D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4BD74BD9-D288-46A4-B000-D115B303FF34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1E1CCE0B-72A8-439D-96F0-5FEE1975B422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4CF6A6F4-F4F6-4EB8-A2C7-86AA0CF08A0C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C96E1D98-4FD8-4432-B2B3-2A68A02C132B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5A74C071-2BC3-42FB-85A6-2C9B2E4E2035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723CD4B3-376C-44B4-83A5-328B1DF13588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B925CA4D-8313-4206-AA5C-89B13A8D563D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1F38321A-8676-400D-9AE7-2A2CF8F327D1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B218D9FA-ED30-4E60-9437-FB1AA53EB323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2BF79332-CF8D-4527-B8D6-E4DA4848F116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49F8A87A-54F8-473A-8FCE-FB9EABC03805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46B305D7-E7C2-45FA-AF21-3EBF44192BBF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E214D273-F0E8-40B1-AE93-AB808F82D821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DD8F1E1F-E482-4E50-B1A0-0FCE71ACF9F3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4F93CF15-171E-4398-98B6-8030CB44A20C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2C4708B9-C874-41FE-9CA2-97299E428D09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137470CC-4506-48F1-82BA-115368CCC399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AEF82CB4-2B22-4036-A6A4-4FD9E9C54656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7C98EE66-C51A-42C3-B09F-2193EC8327FD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FC2737E0-2C3C-4C99-993F-AE6C2BA5C277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325FD950-A42A-42A2-93BE-4BF84BFFACA0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557CAE9E-3AC8-4E4E-9F66-C023AD135796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8E34876-F421-4621-B705-24EA050AD2E5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ECC9E6FA-F05B-4EA6-8DB5-1FEB965BFBD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B9F07B87-6D74-4C08-9C12-9564998DA5F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897B9556-7DB5-4E73-8E04-92C0850E3340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6302D742-A44B-4FD4-8734-F49AEBD9DCC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1A28A0DA-7CE7-4B45-A474-42C326770CC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CAF6D3B5-1F42-481C-BBBD-65DBBCE33ED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88EC69EC-7ADB-4599-9B83-8CFF29BA3E7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BC022335-FE96-4B4F-8F4C-87F11A8A8CB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BC3E8ED6-0DF9-4EBB-9857-071D0696470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29EA0961-0BE1-4A0A-A99C-ABC441BBE37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AE3A6334-A275-49F7-9368-A441005D554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64A54F94-7790-4014-BB9C-EB36759CCF2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40529C3B-7FCB-4B5A-A259-158F196304F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41FDCD03-CE6A-4112-B14E-AEB70C49C77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6F6ED4C1-09DC-46C4-A5B1-8AA3C03490F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7C1A12A1-F8DA-4012-88B4-3C2C67E3972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31D8C3D6-1F86-4137-8566-51B4D0DB5DC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13122231-6768-4D8F-BA0E-AE39F33D64E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F241FE92-FB8F-4A47-9728-5A03A8B57F7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4EDFE7A3-76CA-4F77-ACF6-E86906E6275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24D03A1B-7284-468F-A00D-6133A913DFA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C46D69EB-B392-40AB-AD07-A76EECDE220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F656A3CF-2C37-423F-8974-3B3D9791A5CD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4AA2EF00-2958-4A01-A69F-05F8C8C7EA0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33B7FF20-7D07-4BAB-B9A5-BE58C39C377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6B4E0E6F-7378-4EA4-ACF9-6E5DE415519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CCE45143-8ED9-48AC-93C9-0C613FC8A6D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95E60A08-7E04-4BFF-AD57-87CAC5EA972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80DD866D-6376-4DAC-B3C2-17746EA0BDE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B980FCF7-90BE-4225-8E35-31635A135FD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C22492D8-3021-430B-B42A-53EB085801B0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FA0B2C8A-3316-4DCF-9851-A1FC7E7B8EF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AC966DB9-5E46-488C-9B0E-895CDFD9D19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F588242F-4E5F-4E0D-BCF2-F949DCE044B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4F26806F-3544-4822-9CF5-AB92E6E0EF8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A6E60487-5995-4CCA-B396-2005255E06D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8B78DA73-ADC5-425F-B31C-1B83269C0435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8DB80688-E1FF-46D6-8D96-001E9818219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AA6387B2-BBD7-4A9C-BDE0-70AC8BDE8D2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6C55427B-00E1-4FE7-8682-A7EE09C30CE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8BAF0187-8DC5-4075-8F70-E38608E7B15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7C542DA1-6B06-4A10-8A81-69AFEB8523E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A881F098-8D81-4A64-8F8E-33C7DBA691C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D0DE0F3-4D0C-424E-995C-15A061F9A9F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85FAEB3E-976C-4F0C-BC9B-48B200ADF14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6FFABEE9-261F-4C14-B613-34201D3EC8F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9D740F46-47A0-47C8-8370-A11D6FE7887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DA12D7F4-F35E-4E67-813E-28867603227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743E3E13-77AA-4369-8BAC-13A301646D5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BDD81194-1E83-44A4-8E57-AA3A91D986C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F12263B5-501C-4774-80A3-BB2DA398F14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B15D100E-104E-4970-AE72-8C49FA84C04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133D1192-9D70-49ED-8526-22F64C909FC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76CD9298-F7C2-4CDD-9CC8-9D0DCDD59E5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E1681BB9-0AAE-44D0-B6A8-1D0687F7767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E37EC6E0-62F4-4018-87A9-BD61F499376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82F99499-8DC9-4C73-8283-475B861BD3F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5CC917EF-9810-400A-9972-C50B11E005E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CC2F4D50-8CFF-46C9-AF06-307289A10630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9EDAD54D-2C28-4E55-ACDB-C8C93E50C3B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BD50D26F-1B76-4749-85E2-0F7D7049344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AEE1ABEA-9987-4907-BC1A-C0C3615DF040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872300AA-858F-406E-9BAF-9038907EA6B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133B4D34-6319-4877-9DCB-123DC4DF61E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252D8571-2E24-4892-BB1B-BB25D684918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41A10CC4-B1BD-48CA-843B-BB572FB3D80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AFDF4BFF-D8F1-4CAD-BCB6-E1E8B9E0E1B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DF711736-0480-4ABB-A50C-65448707347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D02B5CD9-A2BE-4126-9A41-D1203BF2071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A6C08778-13AA-4EF8-8C97-4A797F3FD36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A1D1768F-A8CD-4303-8E1D-53463555FB9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FC48E39-3F2F-4C34-AAA9-5CDAA9A5431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536FCE1D-1B2F-4FE8-B5D4-8886F452017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256B962E-56C5-4AD4-AAC0-9E353B46415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45709837-BF56-462E-B201-3407A43352B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74F74A8E-198D-4E09-A520-017966D8AE0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B1BF5ACD-6E92-4836-9424-3FF1BEA008DD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D62CC097-8123-402D-9857-7A4E222753A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736ECA78-3977-42DA-9787-11052D3E778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EF941E6A-349E-42E2-9718-76DE1F0F4B0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C891BDED-B68B-4B70-8000-D707A76B4BB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2ED21F5-E74F-4C85-ADA0-9BB5A0B7FF1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7FADEE19-F730-4CB5-BBDF-DA25BD61B6B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34BAE3C6-1A87-46D8-9DE2-2E7E98E913D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C32C7E05-5AD9-47D2-9C2D-2BAE8857BF3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C81BCB29-009B-4B60-B7CE-E963810389D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4CD5BC3F-384F-4383-A356-733D0014E861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70BCF848-FFE8-4E2F-B503-DCC27655C44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D73F810E-8743-43D7-AD4B-EA1F7F968DB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A10DAE12-CA55-43FE-9B4D-84F39415F4D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868E2E4F-876F-466A-BE3C-5D9C1D49935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1E2B530A-C24B-4C16-8D54-5AFC2B70273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56519728-8C9B-49FC-AD8F-07108AAEB5A0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E304F1A6-E4DF-4571-BE0F-C5EE11F6CCC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1282DD0F-D1A6-4522-A2E0-904D9F33E0E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C3FDBB93-1082-479C-8E82-1FE488A6543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CD800BFE-459E-43AA-8CA3-698769ECFF1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12BC456B-47CA-4FC9-94F1-82A74C35C10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DCC722B-E17F-43AE-B8F6-6B74D7214D4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A568F75-D62E-4E33-BE6F-2F4D2EDEAA1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195ED1BF-5D50-4167-A640-7B8CC2621E3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C96D3978-A798-4B2B-8A44-9B982AAA317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1856855F-F80B-47F5-AAE7-4D30CDD9CAE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6896F273-C2A1-45B7-BF85-2915C505607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98D5FC4D-ADCF-4CF0-9156-71B5EC6F3F85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EDC1D524-338F-448F-B6B4-64B5C4D389D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87FAD8FA-386F-4963-8945-B136664C773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60402F0C-6ECC-4BC1-8EE2-DC255EF2DC3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F3D0B99D-EEF4-4B86-B4E4-9E7E36B54A72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EAE94F7-7650-4D9E-926C-32A8F69C004C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FBDF3E91-4066-4B7B-A62C-7785E2BA5FC6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CC3C92E1-4B73-4EE8-97B2-239F2F7188D4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92D54EBE-8D29-4F19-B976-26222A96D2B7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EAF12261-D3E6-4D6B-A1A0-55AB95E95FDD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7CF1C6F9-5CED-47FB-8042-320A3DB45F24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6F5214AC-D857-403D-9775-06DA98D8E9D1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811B6D54-CFF8-4E85-86BB-DCF2EC7FBDFD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CEB8934D-D4BB-4CF9-8057-14F97D9B5304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40E41902-D7BA-4109-B294-BC5A95E07DE0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490E5915-A548-4824-8F8C-57EAB3805AF7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A4BDAB76-6C7B-4A52-9508-CA31A9C6DD44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8B4D1058-99DA-46BD-AA1F-BEF7A280D800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B757AF98-6776-4DC2-B67E-25036B33CC85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81C070F5-1393-4191-A23F-D6ED92C4A468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B203F616-6B2F-4508-A3B9-484CB4027A00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CD4FB4D8-036F-44AB-BA75-AB962F409EAD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1EEAE26F-7129-4268-9345-DF3AE6B3888E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398DE4B5-6666-4B6C-B600-5650E08B4F53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C842C2D9-1CD8-4078-8BF2-A14B2EECDB1E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4090682D-97B4-4834-B712-4D7FEF6FCD4E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E9A13B5D-B741-495E-ACEB-144884DC5337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AD66EB9B-49A8-4437-869C-05B50413D2E9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FEEAB661-8D12-4F0C-A64E-E8CFBBCA1249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EAC36C1E-7DF3-40D1-AFCE-35944608F46F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2B494419-B048-4BEA-8418-C8DAD66A929E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F72C60C6-5CB7-44CB-8FC0-F1A38676B74C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A79A4D4C-0F6A-4B86-BF81-EBA04D82EB94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68E33532-A1BD-4BB4-90B5-B8D226796703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5F373D73-0010-4010-9867-2C1FFE62F6F1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7799D986-5BA4-4684-A778-D65D1197BE41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5478A9DD-3C93-4D65-8D34-5F3EA2C66F97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7FC7CFBF-2E57-497E-ACEF-C536387FB575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16972A17-2A24-46FD-BE95-272DAF75F5C4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E596D9A9-3E75-4079-AF6D-E49D35C44FD9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DD0EE7B7-DCA6-4B07-836F-D12C52FAD38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EBA75209-00AF-40CE-B5E9-9DC90AAC3FE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7990EBB6-C821-4587-AE1B-E610C9FBC07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D6C5A82F-1B62-4319-BB6B-F2D9A0D2782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C3F518C9-DA8E-4D29-AF41-BDC051A81CA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BCA09096-AE66-463B-B308-A8E79772030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57B9542-C80F-4DD1-AD57-DBA5A7D65AE5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AADFA492-CA94-4CB8-A7B3-401843343D2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7384583F-B47C-4F52-B4FB-ABDC6BD1524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71301321-85E4-4EBA-A251-3295D3472A4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CC3B6E0A-06E8-4BCD-BDF1-36D8BAD1F3E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224454F0-A2C6-4874-930D-00D17C7D6190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E761A7EB-18C6-43A6-BFAA-C6A36DB05B5D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1DCF757E-A7DF-4680-BB70-6A4593CA8EF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718168D1-EEC0-48B5-942C-AAAC1711506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B9B1B2EA-82A9-4EE4-A652-4D33C99FF25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B46F4A8D-E6C6-4A92-9065-7C24F98D1A5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BD91905F-0A3C-469E-A753-9253551F670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93B667B3-C436-481B-B059-1511B04888C0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1585AE84-569E-427F-91AA-5088CB3F813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FC84A716-7B43-46B4-A22D-CE21A88E417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258C431B-A50B-4301-89DF-55A95E4A316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EA5DD9CF-6644-4637-9DFA-A3FAD00EC2B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A80D2AF7-0838-4713-912E-AC4B53FAC34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6D510ABE-23C3-49FB-9294-0D16E5F1034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53A41297-F34B-43A4-8243-31F119789F3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A04D46A8-44B7-4AF1-A0C8-E9CA0197AE0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C63FB377-F4E3-4458-BFAD-A7AC0CCE509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4FE6D2FB-A5D1-40FA-A626-3D2B595AEB31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218DD6E7-5D36-459A-A1F3-011CB1C163F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AC365940-62F1-441A-ABC1-9D5217AC1941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81DEEF8F-FB58-44BC-8D27-39C886B9FE9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3C8FFC84-4C72-48BF-8F67-E4AB3030D7F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7131AE01-03A8-4DAE-AB7A-439BFF8B2E1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25130468-105E-437C-BC13-867DCDF1B22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DFB99320-C93E-4190-85E5-95159D36204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34C8C47F-CD3A-4CEF-B68B-F62FF3162EF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6E0FC060-40C1-4CEA-B3D4-5A272E58967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8F464A74-7C34-4775-AA02-0E08B9655D5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50D07DC7-43F8-4C6F-894D-90E5E2B626E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660321BE-EE2C-43A2-9100-30A2980A521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9EE1C094-0A8A-4809-BA45-0DFCD36488D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BAA98931-B972-4D57-A13D-D69E33DC3601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E8118356-6DC6-4EC4-A96C-7B54B7549F6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8C4D7F16-C4E4-4745-BB19-1CD4421954A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546AC191-6A16-4744-94F6-737A27DD282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B5E57F7B-8912-4D5E-9D9B-F37C54EE7451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7597178F-6786-40DA-B091-B6389243660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4D7D5094-8503-467F-9DFC-0C7E9E014F0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2697EB6B-1FE1-4725-8045-5C72650C2BE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D5E8E91F-A2DD-41F0-BCAA-9C2D365A127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C60F366-3BCF-409B-9712-7723FE42BAE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8F9A54CD-9258-48A0-BD46-979F0B09A86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F6E560F1-13F3-4366-8FE2-9D493230D64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D5C7DFF7-8EB3-4DD9-8B07-CA0F3ED3B160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9EA1D182-71B2-4144-966D-01EDEFE12DD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1A8384A1-6502-4D10-BE93-4D9809E3270D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C4ABAD53-2AD7-4BC5-B4B4-4478C65BD69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B35D9B43-C65B-4738-856E-F059E720AA9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FFCE157E-C9C4-4DA6-89CF-0BF3CCCD376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AA2966EF-AF29-45EA-82D1-89DEB41E936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A2892FA2-2737-4619-A8CF-75C5861E781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43529278-201C-45FF-B70D-42DC940E748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C34F88A8-79E7-40C5-A3EA-BD4CCDA927C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22A1A874-6331-450D-BB13-F9989ACE28A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D23A4BE5-5D35-401A-9326-C5AF726623B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9A94EC1A-E38B-45E3-A3B0-14A586A280A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BBD3B4E4-17D3-4019-B6FE-25736D796580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22DB86CE-5EBD-4BF6-A4CB-21C1D3EFC06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506FB64E-02CC-41B9-9ED6-B36FD3C8D16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A89FBBA1-480B-4ED4-AB47-72A7713A093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9CDA5A37-DA86-46D6-9095-45DC484FB13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F813600B-9482-45F3-94DF-E3D15B0499E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FC4F59D8-FADC-4A7F-B56F-AC134EB778F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B8EC4FE8-CA73-4520-BC3E-C8526D199F3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CB008E70-B96D-41A1-8FAE-2D8C6666D02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8E03C3B5-3556-45F4-B732-26CFB944F04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E8980311-9F47-4CEE-A7B8-B02D119FA660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D4AAFACF-86E5-498D-AF00-CDEDBC93132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5209047F-9F5E-436C-85E2-6969DF31553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AE1792DE-4C0F-45BC-8C0A-C9FEE4FFC18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FE932D48-1541-4E67-B9F0-EF2C742245A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108BB666-B9F8-4CCC-89C6-773F1B6EC37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7A988262-FE19-43EC-A6B4-AD9F836D3F8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610619AF-E224-4D3A-A961-5A496AE64EB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59A897C9-15B8-4978-BA58-532B5415D51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C29580F0-137A-41E8-A182-9739F98A53B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F23440B6-C22F-4711-A0CF-89EA4DEBB03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54A22197-137D-4B3A-92A3-BD36806E8C5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29011748-147D-47DA-8B06-4B71A84F9DB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F0D834BC-6C02-436F-A66B-FC54E5E1399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5B8A84CB-2232-456B-B879-1CD6A6FB8AA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719B5AAF-7607-4671-9386-6930AA8FC8A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33A6934B-23A7-418B-BF52-48655408071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3970FE14-FDE8-4AAC-BCDD-5224ACCA33A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6621826-3FE1-4431-A526-BAEED3A3E82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6162CCF0-2B60-4841-8384-4B6EC38F399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F5864D85-0F48-4CD4-9696-5E35573D047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2C1C1289-16FF-42CA-8A35-69CD8C64950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809646E-82FB-4E93-A8F9-D1F84B1E456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2B70231C-B0DB-4F5B-A000-5322594A9DD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DD0DDB53-C166-4A34-830B-B32ED3ADB2F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7DF80F8C-8161-4229-859B-691679A1241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68E5F3A0-ED0C-4853-84EF-8587A429E6C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333C9664-4A2F-4E31-9DB1-5521A8E74FD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DD1BC792-ED7C-4AC2-A544-999A14C1CD9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FD89316E-09B7-4D21-B722-8CA2C6A9016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3D2CD5FB-4416-4E48-972D-CF67CB90B38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5680C262-71BF-4A43-8A63-7D6D40B005AC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BD1079E6-1A4A-4776-8D9B-DA5A285B4021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8872CF4E-4801-4F73-9E93-64DA6E84B7C2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DBCF7854-810B-4AF1-9439-41156FE6D692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30577E87-D435-41B3-9106-7A7C573826CF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B7C02ED-9B46-49CA-8FD9-AD996768BAB4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F3C8AEF9-CF5C-40CF-B9FF-20A52CF0F13B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FAAEB596-91F5-47FF-B272-CE60CF3FCD9D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A58E06AC-AE4D-4D38-81AF-D6AB99443E30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4B31ABD2-0B3B-4B33-92FD-7308E5CC563B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994BD882-3F2E-4FE3-869A-8824A75F5632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C5DB6AAF-BB53-443C-988C-E0D4C0B48E1E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F7AFA0C3-6E3C-4D43-A0AD-1E5DDB3346F0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DC5EAEEB-8E44-4E10-9C3B-67777E27008E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24E4E806-3FF6-47F7-BDB1-18E43114D6F3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E5E85461-CC69-4ACD-91CE-731DA367D1A5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9A7B8E9B-621B-439C-8AE4-04306EC8D6F8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C0C56C7-5A81-4173-8E76-C82D0D940869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EA4D4AE3-2B7B-4779-AD56-60B7D3BCCA2B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9EF96F8A-759A-4958-81B0-272A8081EF90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B456B0DC-0F73-4594-AECE-5532FF7177E6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A8BB343A-533A-44B1-AF1C-8088F65E3121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E96BC196-9463-4EB0-8FA0-0A7658BE1E41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2CDE37B4-4F1F-443C-BC6F-7D03BFE3CAFD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79CBF8BD-B071-42F3-95D2-C6542629D4A4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459BF937-A994-42E5-8866-19D772886001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2CC472BC-74BF-43DF-A5DB-D2C58BC7386C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1C7443D5-7631-439A-8BFF-84C5A87A65B8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B058B185-A366-4100-BA87-FCE0A90AE0A4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A6C43931-F738-4FD5-8531-112A99E4B3FA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E183B9A1-427F-463E-B56C-A561AA4DF3F3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943B72C-81A3-4DA4-9D42-F05D6B8FF6A2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9B422022-578E-48F3-9C25-2C9C95827464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9CE2BE62-613B-4A21-923D-4AF7E6A0FFB0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1217AD58-0C67-4F7C-A3D2-5D69DF551B8B}"/>
            </a:ext>
          </a:extLst>
        </xdr:cNvPr>
        <xdr:cNvSpPr txBox="1"/>
      </xdr:nvSpPr>
      <xdr:spPr>
        <a:xfrm>
          <a:off x="11982450" y="37052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7C1D9BB0-E0E9-466D-81F8-6EEB0FDD19F7}"/>
            </a:ext>
          </a:extLst>
        </xdr:cNvPr>
        <xdr:cNvSpPr txBox="1"/>
      </xdr:nvSpPr>
      <xdr:spPr>
        <a:xfrm>
          <a:off x="12125325" y="370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7C77D1D6-4355-4E70-A0E7-D5C216680F3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89D82498-DC1A-4724-9915-CF7048BB80C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F421845A-CA20-4170-A7BE-37D5039DAB75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5D113B09-56D0-493A-BC7E-8515EFA2CDB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A537E4D7-DDD3-4736-867E-EF677F71F14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A9A856B-D7C0-407D-918F-CFCB3CFA5F1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8FCAC967-76F2-4819-989E-7473B1DD541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9C21EF3C-7D58-4C4C-8366-156A0621562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D56213E7-7627-435D-9854-E9C1110B02B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4BDD1620-8D18-48C7-AA60-5E2B4952F7E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5B92530E-E2EE-4816-8CFC-D3088F648AE1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6F98394D-2F58-49FE-8D90-2AE2E733406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1B22C22C-9F12-4096-9EA4-8A284ED659F2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4D18144A-280B-4011-B980-C02945579DF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D09F4D84-E3E0-46F6-8DC2-BC688C99046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59AA6E55-39B6-4782-86AD-01BA731FEEE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7B5DC71A-D8DE-4960-883A-F799E9E1CD2C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E72991E0-7C32-4A58-82BC-C4E34D67604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90FD05B-545F-468A-91F2-E1A80A415C7D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58CDA084-DD25-4F46-AAE9-E296D53FF60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D76EBE47-3B7E-4E34-9464-11598024520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34B8A879-928D-45D8-83FE-3FB65A295E6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14A70672-4087-4A4D-BBC2-285592B7B41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8D1A8B28-2E08-470D-BB1D-3E51E20F8D3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CA65192F-8575-4498-A922-724F2EED321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9A25E4A9-1CA8-46D8-A556-137EBA36EC3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6575EC4D-B613-414B-947B-1B2EF92A3620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BD4153A7-0920-4C98-93F5-AB4B2EFD029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7FD39B80-AC81-4D9F-9C37-B98FBA44EFE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FD8CAAEB-3700-45C6-A833-DAAE3D63591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37317EF5-EBE6-4E6D-BA58-9CAE8138FF2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961C9CB8-17C6-44F6-9C43-F165A728EDF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E2F96DEA-AAA2-4254-8A36-80A8E330D9C8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6A18F384-FE31-4EF3-8B19-5C866B861CF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633513BF-16C5-4E75-9426-B448BF7E5B0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E410EA80-AF7C-4FC1-8ECF-61CC2C6DD76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EE94E246-0FD3-44AC-8020-8617814B1F4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DCBED33-B599-4EDC-80EC-67BE4A90128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D71A4DEE-8803-4A07-8AAF-73C8FCD9322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4D0A0492-C6DE-42D9-8700-B927914E10E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167CE1EF-105A-46C3-B618-EDCAAA7768A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F6D4E7C5-7456-4B53-A0FA-3D981671CCB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80994E97-EECA-4F86-90B4-B5B305C9BA95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E5D86276-CA5B-46C1-B0DE-34395E41FE5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A7FC40FF-8E38-4F67-9DD9-A3421A9812E5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17554617-649D-4534-95D8-B2D2931A41A1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5267AFA5-0FF4-4F94-9AC4-00CBBC09F80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5595A804-116B-4D5B-85B0-A9541233DB55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C5663406-4C1A-4CAF-A2F3-AB16E8C82BE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6CEAEE0E-F2C0-44E4-8E6B-39F403DC44E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2D00A900-C360-4321-9FEE-FD0ECCE7531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AD01B317-D11E-44DF-A2A7-B97E22FD9E7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AEE30171-13E8-48E3-99A9-909B5670609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26A2159D-24A0-41B3-A692-03A5AA80B57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B053A831-F725-455A-BD31-9027C25DDAF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33912594-35C3-4783-AA27-178E454C8A2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20BE7D1E-3F24-4714-BF1A-BD10B3416CC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F3686785-8F50-48EA-971E-FA164680F0BE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68948834-70EA-4E80-A4E7-40006F834B4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EDD9259A-FCEE-4D23-B782-3240F178140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821BB44C-D9CC-4016-A0F6-D02B81BEE67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6FF75608-FEA5-441A-9D83-BA9F2340C7B0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C7282EF8-B7C1-4D6E-AEBE-F03EC4598C36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8C4E0C24-49D4-479F-A693-13D1C3DCD7B4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1B0821D4-8193-4976-BBBF-38C9F9A747B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BF61247-246B-44D7-9D63-269DD311561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2A806DC3-8D66-430C-A5DB-4EB9EA2CA1D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1C5CE6A3-3EED-4867-A37B-960BF863E43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34340F31-8C8E-4877-B600-38E7D4F449F5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F00C3CFC-04B7-4008-A7BE-2E6D3DA9F348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CE8FDB4A-690F-4C4A-B59B-BE9CA682476D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DE1B23CC-6AFE-4850-8F0F-99CB65F4400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15DAFCE3-4E2E-475B-A6CD-8E788D837A0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970388EA-678A-4719-828B-38FBA56BD4B0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C633CDF3-4558-4A7D-85A4-D4A527EA62E1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42344EF0-3EC3-4751-95A6-10076A2417D7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BFC2BEA5-CAB5-4DE0-B704-65E8709E8FFE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F9E79F33-8D03-41EA-833C-D608C54505A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439B10A1-BA55-47DE-82E1-A4497CA0AE4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87DA9590-2516-4290-8682-9D631286F3A9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95F52DBC-D248-4802-963A-5FBDF810B53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BB247983-1E61-4E69-84B3-922B1D9AE60F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D14F54E9-6CA5-489B-8165-D2B99E87EF6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63FE3CE1-B6F0-4028-A098-61A6F6033DE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FEF5C4F1-6B29-48A2-8963-6DA2A94A511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15751D4C-43F6-4EA9-8717-3907973B9CAA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DF555EC3-3989-4C3B-846D-CA3433E537FB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155F807D-47BB-4A19-966F-650765109F6C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ECC47271-4743-4EA6-91F5-58B51AD6B61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A01356F2-AFBA-4B62-B03B-ADD7FF586196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11D2CDA2-25DB-4BC4-B45E-80FE8550778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2754A03A-AFA9-4CCE-BF05-16B794DE861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C9E093E7-6A1B-4515-B03B-C28ED7936757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3F3042B1-E0A4-432F-91D9-1EF883E47CE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7AB659A6-4ACB-4343-A860-DF6D97456BB3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1AC4C738-0C75-4DDC-BFA5-A4C2EEF4660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68F7AE5B-E7C9-4DD4-803F-A88AB37AA43A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4BE40CBF-ECB1-47A7-A6E2-FA4065BF0E9D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8342219A-D7DF-4A9D-9892-84E343F31F54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13F1FFE7-7BBD-44DB-8FAF-7A19F0D6FD73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5A642C1B-5D81-4577-8BB1-9E90A72C2BFF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FB821AFE-B560-4836-9584-A051BAAE4382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A6C50C06-E773-4407-BC13-6E9B8C5A4A29}"/>
            </a:ext>
          </a:extLst>
        </xdr:cNvPr>
        <xdr:cNvSpPr txBox="1"/>
      </xdr:nvSpPr>
      <xdr:spPr>
        <a:xfrm>
          <a:off x="11982450" y="38957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5E488279-3584-4132-8DC6-F172249B8FEB}"/>
            </a:ext>
          </a:extLst>
        </xdr:cNvPr>
        <xdr:cNvSpPr txBox="1"/>
      </xdr:nvSpPr>
      <xdr:spPr>
        <a:xfrm>
          <a:off x="12125325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tirovky/&#1056;&#1072;&#1073;&#1086;&#1095;&#1080;&#1081;%20&#1089;&#1090;&#1086;&#1083;/&#1050;&#1086;&#1090;&#1080;&#1088;&#1086;&#1074;&#1082;&#1080;%202025%20&#1075;&#1086;&#1076;/&#1069;&#1083;&#1077;&#1082;&#1090;&#1088;&#1086;&#1090;&#1086;&#1074;&#1072;&#1088;&#1099;/grid-f2b42606-0ea0-4f79-95b3-558aabbded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Код_по_ОКПД2"/>
      <sheetName val="Единица_измерения"/>
      <sheetName val="Код_по_ОКВЭД2"/>
      <sheetName val="Тип_объекта_закупки"/>
      <sheetName val="grid-f2b42606-0ea0-4f79-95b3-55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zakupki.gov.ru/epz/contract/contractCard/common-info.html?reestrNumber=2150403391324000033" TargetMode="External"/><Relationship Id="rId18" Type="http://schemas.openxmlformats.org/officeDocument/2006/relationships/hyperlink" Target="https://zakupki.gov.ru/epz/contract/contractCard/common-info.html?reestrNumber=3141900216725000199" TargetMode="External"/><Relationship Id="rId26" Type="http://schemas.openxmlformats.org/officeDocument/2006/relationships/hyperlink" Target="https://zakupki.gov.ru/epz/contract/contractCard/common-info.html?reestrNumber=2860201522426000013" TargetMode="External"/><Relationship Id="rId3" Type="http://schemas.openxmlformats.org/officeDocument/2006/relationships/hyperlink" Target="https://zakupki.gov.ru/epz/contract/contractCard/common-info.html?reestrNumber=2132816029325000031" TargetMode="External"/><Relationship Id="rId21" Type="http://schemas.openxmlformats.org/officeDocument/2006/relationships/hyperlink" Target="https://zakupki.gov.ru/epz/contract/contractCard/common-info.html?reestrNumber=2030901565126000198" TargetMode="External"/><Relationship Id="rId34" Type="http://schemas.openxmlformats.org/officeDocument/2006/relationships/hyperlink" Target="https://zakupki.gov.ru/epz/contract/contractCard/payment-info-and-target-of-order.html?reestrNumber=2781900117625000044&amp;contractInfoId=100256596" TargetMode="External"/><Relationship Id="rId7" Type="http://schemas.openxmlformats.org/officeDocument/2006/relationships/hyperlink" Target="https://zakupki.gov.ru/epz/contract/contractCard/common-info.html?reestrNumber=2631580140726000158" TargetMode="External"/><Relationship Id="rId12" Type="http://schemas.openxmlformats.org/officeDocument/2006/relationships/hyperlink" Target="https://zakupki.gov.ru/epz/contract/contractCard/common-info.html?reestrNumber=2132613426626000072" TargetMode="External"/><Relationship Id="rId17" Type="http://schemas.openxmlformats.org/officeDocument/2006/relationships/hyperlink" Target="https://zakupki.gov.ru/epz/contract/contractCard/common-info.html?reestrNumber=2770205179225000011" TargetMode="External"/><Relationship Id="rId25" Type="http://schemas.openxmlformats.org/officeDocument/2006/relationships/hyperlink" Target="https://zakupki.gov.ru/epz/contract/contractCard/common-info.html?reestrNumber=2860201522426000013" TargetMode="External"/><Relationship Id="rId33" Type="http://schemas.openxmlformats.org/officeDocument/2006/relationships/hyperlink" Target="https://zakupki.gov.ru/epz/contract/contractCard/payment-info-and-target-of-order.html?reestrNumber=2132816029325000031" TargetMode="External"/><Relationship Id="rId2" Type="http://schemas.openxmlformats.org/officeDocument/2006/relationships/hyperlink" Target="https://zakupki.gov.ru/epz/contract/contractCard/common-info.html?reestrNumber=1745304287626000107" TargetMode="External"/><Relationship Id="rId16" Type="http://schemas.openxmlformats.org/officeDocument/2006/relationships/hyperlink" Target="https://zakupki.gov.ru/epz/contract/contractCard/common-info.html?reestrNumber=2230903913424001840" TargetMode="External"/><Relationship Id="rId20" Type="http://schemas.openxmlformats.org/officeDocument/2006/relationships/hyperlink" Target="https://zakupki.gov.ru/epz/contract/contractCard/common-info.html?reestrNumber=2212900938826000214" TargetMode="External"/><Relationship Id="rId29" Type="http://schemas.openxmlformats.org/officeDocument/2006/relationships/hyperlink" Target="https://zakupki.gov.ru/epz/contract/contractCard/common-info.html?reestrNumber=3422801209626000132" TargetMode="External"/><Relationship Id="rId1" Type="http://schemas.openxmlformats.org/officeDocument/2006/relationships/hyperlink" Target="https://zakupki.gov.ru/epz/contract/contractCard/common-info.html?reestrNumber=2890501870726000447" TargetMode="External"/><Relationship Id="rId6" Type="http://schemas.openxmlformats.org/officeDocument/2006/relationships/hyperlink" Target="https://zakupki.gov.ru/epz/contract/contractCard/common-info.html?reestrNumber=3743800303026000175" TargetMode="External"/><Relationship Id="rId11" Type="http://schemas.openxmlformats.org/officeDocument/2006/relationships/hyperlink" Target="https://zakupki.gov.ru/epz/contract/contractCard/common-info.html?reestrNumber=2132613426626000072" TargetMode="External"/><Relationship Id="rId24" Type="http://schemas.openxmlformats.org/officeDocument/2006/relationships/hyperlink" Target="https://zakupki.gov.ru/epz/contract/contractCard/common-info.html?reestrNumber=2861201456525000243" TargetMode="External"/><Relationship Id="rId32" Type="http://schemas.openxmlformats.org/officeDocument/2006/relationships/hyperlink" Target="https://zakupki.gov.ru/epz/contract/contractCard/common-info.html?reestrNumber=2590229001826000088" TargetMode="External"/><Relationship Id="rId5" Type="http://schemas.openxmlformats.org/officeDocument/2006/relationships/hyperlink" Target="https://zakupki.gov.ru/epz/contract/contractCard/common-info.html?reestrNumber=2781900117625000044" TargetMode="External"/><Relationship Id="rId15" Type="http://schemas.openxmlformats.org/officeDocument/2006/relationships/hyperlink" Target="https://zakupki.gov.ru/epz/contract/contractCard/common-info.html?reestrNumber=2263300168624000101" TargetMode="External"/><Relationship Id="rId23" Type="http://schemas.openxmlformats.org/officeDocument/2006/relationships/hyperlink" Target="https://zakupki.gov.ru/epz/contract/contractCard/common-info.html?reestrNumber=2861201456525000243" TargetMode="External"/><Relationship Id="rId28" Type="http://schemas.openxmlformats.org/officeDocument/2006/relationships/hyperlink" Target="https://zakupki.gov.ru/epz/contract/contractCard/common-info.html?reestrNumber=2244200338626000245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https://zakupki.gov.ru/epz/contract/contractCard/common-info.html?reestrNumber=2100103967626000037" TargetMode="External"/><Relationship Id="rId19" Type="http://schemas.openxmlformats.org/officeDocument/2006/relationships/hyperlink" Target="https://zakupki.gov.ru/epz/contract/contractCard/common-info.html?reestrNumber=2400000057626000096" TargetMode="External"/><Relationship Id="rId31" Type="http://schemas.openxmlformats.org/officeDocument/2006/relationships/hyperlink" Target="https://zakupki.gov.ru/epz/contract/contractCard/common-info.html?reestrNumber=2890502018126000028" TargetMode="External"/><Relationship Id="rId4" Type="http://schemas.openxmlformats.org/officeDocument/2006/relationships/hyperlink" Target="https://zakupki.gov.ru/epz/contract/contractCard/common-info.html?reestrNumber=2121503760526000273" TargetMode="External"/><Relationship Id="rId9" Type="http://schemas.openxmlformats.org/officeDocument/2006/relationships/hyperlink" Target="https://zakupki.gov.ru/epz/contract/contractCard/common-info.html?reestrNumber=2030100151226000065" TargetMode="External"/><Relationship Id="rId14" Type="http://schemas.openxmlformats.org/officeDocument/2006/relationships/hyperlink" Target="https://zakupki.gov.ru/epz/contract/contractCard/common-info.html?reestrNumber=2150403391324000033" TargetMode="External"/><Relationship Id="rId22" Type="http://schemas.openxmlformats.org/officeDocument/2006/relationships/hyperlink" Target="https://zakupki.gov.ru/epz/contract/contractCard/common-info.html?reestrNumber=2691400108626000057" TargetMode="External"/><Relationship Id="rId27" Type="http://schemas.openxmlformats.org/officeDocument/2006/relationships/hyperlink" Target="https://zakupki.gov.ru/epz/contract/contractCard/common-info.html?reestrNumber=2860201522426000013" TargetMode="External"/><Relationship Id="rId30" Type="http://schemas.openxmlformats.org/officeDocument/2006/relationships/hyperlink" Target="https://zakupki.gov.ru/epz/contract/contractCard/common-info.html?reestrNumber=2162800256226000033" TargetMode="External"/><Relationship Id="rId35" Type="http://schemas.openxmlformats.org/officeDocument/2006/relationships/hyperlink" Target="https://zakupki.gov.ru/epz/contract/contractCard/payment-info-and-target-of-order.html?reestrNumber=3743800303026000175" TargetMode="External"/><Relationship Id="rId8" Type="http://schemas.openxmlformats.org/officeDocument/2006/relationships/hyperlink" Target="https://zakupki.gov.ru/epz/contract/contractCard/common-info.html?reestrNumber=2030100151226000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topLeftCell="D25" zoomScaleNormal="100" workbookViewId="0">
      <selection activeCell="B32" sqref="B32:G32"/>
    </sheetView>
  </sheetViews>
  <sheetFormatPr defaultColWidth="9.28515625" defaultRowHeight="15"/>
  <cols>
    <col min="1" max="1" width="8.28515625" style="3" customWidth="1"/>
    <col min="2" max="2" width="40.28515625" style="3" customWidth="1"/>
    <col min="3" max="3" width="10.42578125" style="3" customWidth="1"/>
    <col min="4" max="4" width="10.85546875" style="3" customWidth="1"/>
    <col min="5" max="9" width="15.7109375" style="3" customWidth="1"/>
    <col min="10" max="10" width="16.5703125" style="3" customWidth="1"/>
    <col min="11" max="11" width="16.42578125" style="3" customWidth="1"/>
    <col min="12" max="12" width="25" style="3" customWidth="1"/>
    <col min="13" max="13" width="15.7109375" style="3" customWidth="1"/>
    <col min="14" max="14" width="18" style="3" customWidth="1"/>
    <col min="15" max="15" width="9.28515625" style="1"/>
    <col min="16" max="16" width="15.85546875" style="6" customWidth="1"/>
    <col min="17" max="16384" width="9.28515625" style="1"/>
  </cols>
  <sheetData>
    <row r="1" spans="1:16" ht="54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21"/>
      <c r="M1" s="60" t="s">
        <v>18</v>
      </c>
      <c r="N1" s="60"/>
      <c r="O1" s="8"/>
    </row>
    <row r="2" spans="1:16" ht="26.25" customHeight="1">
      <c r="A2" s="71" t="s">
        <v>19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8"/>
    </row>
    <row r="3" spans="1:16" ht="28.5" customHeight="1">
      <c r="A3" s="70" t="s">
        <v>43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8"/>
    </row>
    <row r="4" spans="1:16" ht="57" customHeight="1">
      <c r="A4" s="73" t="s">
        <v>9</v>
      </c>
      <c r="B4" s="66" t="s">
        <v>11</v>
      </c>
      <c r="C4" s="66" t="s">
        <v>7</v>
      </c>
      <c r="D4" s="66" t="s">
        <v>10</v>
      </c>
      <c r="E4" s="66" t="s">
        <v>23</v>
      </c>
      <c r="F4" s="66"/>
      <c r="G4" s="66"/>
      <c r="H4" s="66"/>
      <c r="I4" s="66"/>
      <c r="J4" s="69" t="s">
        <v>4</v>
      </c>
      <c r="K4" s="69"/>
      <c r="L4" s="67" t="s">
        <v>12</v>
      </c>
      <c r="M4" s="68"/>
      <c r="N4" s="68"/>
      <c r="O4" s="8"/>
    </row>
    <row r="5" spans="1:16" s="2" customFormat="1" ht="125.25" customHeight="1">
      <c r="A5" s="73"/>
      <c r="B5" s="66"/>
      <c r="C5" s="66"/>
      <c r="D5" s="66"/>
      <c r="E5" s="30" t="s">
        <v>40</v>
      </c>
      <c r="F5" s="30" t="s">
        <v>41</v>
      </c>
      <c r="G5" s="30" t="s">
        <v>42</v>
      </c>
      <c r="H5" s="30" t="s">
        <v>21</v>
      </c>
      <c r="I5" s="30" t="s">
        <v>22</v>
      </c>
      <c r="J5" s="16" t="s">
        <v>3</v>
      </c>
      <c r="K5" s="16" t="s">
        <v>1</v>
      </c>
      <c r="L5" s="16" t="s">
        <v>2</v>
      </c>
      <c r="M5" s="17" t="s">
        <v>8</v>
      </c>
      <c r="N5" s="17" t="s">
        <v>5</v>
      </c>
      <c r="O5" s="18"/>
      <c r="P5" s="7"/>
    </row>
    <row r="6" spans="1:16">
      <c r="A6" s="52">
        <v>1</v>
      </c>
      <c r="B6" s="53">
        <v>2</v>
      </c>
      <c r="C6" s="52">
        <v>3</v>
      </c>
      <c r="D6" s="53">
        <v>4</v>
      </c>
      <c r="E6" s="52">
        <v>5</v>
      </c>
      <c r="F6" s="53">
        <v>6</v>
      </c>
      <c r="G6" s="52">
        <v>7</v>
      </c>
      <c r="H6" s="53">
        <v>8</v>
      </c>
      <c r="I6" s="52">
        <v>9</v>
      </c>
      <c r="J6" s="53">
        <v>10</v>
      </c>
      <c r="K6" s="52">
        <v>11</v>
      </c>
      <c r="L6" s="53">
        <v>12</v>
      </c>
      <c r="M6" s="52">
        <v>13</v>
      </c>
      <c r="N6" s="53">
        <v>14</v>
      </c>
      <c r="O6" s="8"/>
    </row>
    <row r="7" spans="1:16" ht="23.1" customHeight="1">
      <c r="A7" s="35">
        <v>1</v>
      </c>
      <c r="B7" s="41" t="s">
        <v>25</v>
      </c>
      <c r="C7" s="55" t="s">
        <v>24</v>
      </c>
      <c r="D7" s="36">
        <v>100</v>
      </c>
      <c r="E7" s="26">
        <v>57.05</v>
      </c>
      <c r="F7" s="26">
        <v>58</v>
      </c>
      <c r="G7" s="26">
        <v>60</v>
      </c>
      <c r="H7" s="26">
        <v>69.510000000000005</v>
      </c>
      <c r="I7" s="26">
        <v>58</v>
      </c>
      <c r="J7" s="19">
        <f>STDEVA(E7:I7)/(SUM(E7:G7)/COUNTIF(E7:G7,"&gt;0"))</f>
        <v>8.81530614576332E-2</v>
      </c>
      <c r="K7" s="26">
        <f>ROUND(AVERAGE(E7:I7),2)</f>
        <v>60.51</v>
      </c>
      <c r="L7" s="20">
        <f>((D7/5)*(SUM(E7:I7)))</f>
        <v>6051.2</v>
      </c>
      <c r="M7" s="26">
        <v>57.05</v>
      </c>
      <c r="N7" s="26">
        <f>M7*D7</f>
        <v>5705</v>
      </c>
      <c r="O7" s="8"/>
    </row>
    <row r="8" spans="1:16" ht="23.1" customHeight="1">
      <c r="A8" s="35">
        <v>2</v>
      </c>
      <c r="B8" s="41" t="s">
        <v>26</v>
      </c>
      <c r="C8" s="55" t="s">
        <v>24</v>
      </c>
      <c r="D8" s="35">
        <v>100</v>
      </c>
      <c r="E8" s="26">
        <v>180</v>
      </c>
      <c r="F8" s="26">
        <v>185</v>
      </c>
      <c r="G8" s="26">
        <v>182</v>
      </c>
      <c r="H8" s="26">
        <v>158.66</v>
      </c>
      <c r="I8" s="26">
        <v>140</v>
      </c>
      <c r="J8" s="19">
        <f t="shared" ref="J8:J24" si="0">STDEVA(E8:I8)/(SUM(E8:G8)/COUNTIF(E8:G8,"&gt;0"))</f>
        <v>0.10598741506632715</v>
      </c>
      <c r="K8" s="26">
        <f t="shared" ref="K8:K22" si="1">ROUND(AVERAGE(E8:I8),2)</f>
        <v>169.13</v>
      </c>
      <c r="L8" s="20">
        <f>((D8/5)*(SUM(E8:I8)))</f>
        <v>16913.2</v>
      </c>
      <c r="M8" s="26">
        <v>140</v>
      </c>
      <c r="N8" s="26">
        <f t="shared" ref="N8:N24" si="2">M8*D8</f>
        <v>14000</v>
      </c>
      <c r="O8" s="8"/>
    </row>
    <row r="9" spans="1:16" ht="23.1" customHeight="1">
      <c r="A9" s="35">
        <v>3</v>
      </c>
      <c r="B9" s="41" t="s">
        <v>27</v>
      </c>
      <c r="C9" s="55" t="s">
        <v>24</v>
      </c>
      <c r="D9" s="35">
        <v>150</v>
      </c>
      <c r="E9" s="26">
        <v>660</v>
      </c>
      <c r="F9" s="26">
        <v>665</v>
      </c>
      <c r="G9" s="26">
        <v>666</v>
      </c>
      <c r="H9" s="26">
        <v>976</v>
      </c>
      <c r="I9" s="26"/>
      <c r="J9" s="19">
        <f>STDEVA(E9:I9)/(SUM(E9:G9)/COUNTIF(E9:G9,"&gt;0"))</f>
        <v>0.23534212152248171</v>
      </c>
      <c r="K9" s="26">
        <f>ROUND(AVERAGE(E9:I9),2)</f>
        <v>741.75</v>
      </c>
      <c r="L9" s="20">
        <f>((D9/4)*(SUM(E9:I9)))</f>
        <v>111262.5</v>
      </c>
      <c r="M9" s="26">
        <v>660</v>
      </c>
      <c r="N9" s="26">
        <f t="shared" si="2"/>
        <v>99000</v>
      </c>
      <c r="O9" s="8"/>
    </row>
    <row r="10" spans="1:16" ht="23.1" customHeight="1">
      <c r="A10" s="35">
        <v>4</v>
      </c>
      <c r="B10" s="41" t="s">
        <v>28</v>
      </c>
      <c r="C10" s="55" t="s">
        <v>24</v>
      </c>
      <c r="D10" s="35">
        <v>100</v>
      </c>
      <c r="E10" s="26">
        <v>15.9</v>
      </c>
      <c r="F10" s="26">
        <v>16</v>
      </c>
      <c r="G10" s="26">
        <v>15</v>
      </c>
      <c r="H10" s="26">
        <v>14.23</v>
      </c>
      <c r="I10" s="26">
        <v>17</v>
      </c>
      <c r="J10" s="19">
        <f t="shared" si="0"/>
        <v>6.7418950238557471E-2</v>
      </c>
      <c r="K10" s="26">
        <f t="shared" si="1"/>
        <v>15.63</v>
      </c>
      <c r="L10" s="20">
        <f t="shared" ref="L10:L13" si="3">((D10/5)*(SUM(E10:I10)))</f>
        <v>1562.6</v>
      </c>
      <c r="M10" s="26">
        <v>14.23</v>
      </c>
      <c r="N10" s="26">
        <f t="shared" si="2"/>
        <v>1423</v>
      </c>
      <c r="O10" s="8"/>
    </row>
    <row r="11" spans="1:16" ht="23.1" customHeight="1">
      <c r="A11" s="58">
        <v>5</v>
      </c>
      <c r="B11" s="41" t="s">
        <v>29</v>
      </c>
      <c r="C11" s="55" t="s">
        <v>24</v>
      </c>
      <c r="D11" s="35">
        <v>15</v>
      </c>
      <c r="E11" s="26">
        <v>1200</v>
      </c>
      <c r="F11" s="26">
        <v>1220</v>
      </c>
      <c r="G11" s="26">
        <v>1225</v>
      </c>
      <c r="H11" s="26">
        <v>957.2</v>
      </c>
      <c r="I11" s="26">
        <v>806.4</v>
      </c>
      <c r="J11" s="19">
        <f t="shared" si="0"/>
        <v>0.15667451318096601</v>
      </c>
      <c r="K11" s="26">
        <f t="shared" si="1"/>
        <v>1081.72</v>
      </c>
      <c r="L11" s="20">
        <f t="shared" si="3"/>
        <v>16225.8</v>
      </c>
      <c r="M11" s="26">
        <v>806.4</v>
      </c>
      <c r="N11" s="26">
        <f t="shared" si="2"/>
        <v>12096</v>
      </c>
      <c r="O11" s="8"/>
    </row>
    <row r="12" spans="1:16" ht="23.1" customHeight="1">
      <c r="A12" s="58">
        <v>6</v>
      </c>
      <c r="B12" s="41" t="s">
        <v>29</v>
      </c>
      <c r="C12" s="55" t="s">
        <v>24</v>
      </c>
      <c r="D12" s="35">
        <v>10</v>
      </c>
      <c r="E12" s="26">
        <v>1200</v>
      </c>
      <c r="F12" s="26">
        <v>1220</v>
      </c>
      <c r="G12" s="26">
        <v>1225</v>
      </c>
      <c r="H12" s="26">
        <v>957.2</v>
      </c>
      <c r="I12" s="26">
        <v>1406.6</v>
      </c>
      <c r="J12" s="19">
        <f t="shared" si="0"/>
        <v>0.13184462817303644</v>
      </c>
      <c r="K12" s="26">
        <f t="shared" si="1"/>
        <v>1201.76</v>
      </c>
      <c r="L12" s="20">
        <f t="shared" si="3"/>
        <v>12017.599999999999</v>
      </c>
      <c r="M12" s="26">
        <v>957.2</v>
      </c>
      <c r="N12" s="26">
        <f t="shared" si="2"/>
        <v>9572</v>
      </c>
      <c r="O12" s="8"/>
    </row>
    <row r="13" spans="1:16" ht="23.1" customHeight="1">
      <c r="A13" s="58">
        <v>7</v>
      </c>
      <c r="B13" s="41" t="s">
        <v>29</v>
      </c>
      <c r="C13" s="55" t="s">
        <v>24</v>
      </c>
      <c r="D13" s="35">
        <v>5</v>
      </c>
      <c r="E13" s="26">
        <v>1200</v>
      </c>
      <c r="F13" s="26">
        <v>1220</v>
      </c>
      <c r="G13" s="26">
        <v>1225</v>
      </c>
      <c r="H13" s="26">
        <v>957.2</v>
      </c>
      <c r="I13" s="26">
        <v>806.4</v>
      </c>
      <c r="J13" s="19">
        <f t="shared" si="0"/>
        <v>0.15667451318096601</v>
      </c>
      <c r="K13" s="26">
        <f t="shared" si="1"/>
        <v>1081.72</v>
      </c>
      <c r="L13" s="20">
        <f t="shared" si="3"/>
        <v>5408.5999999999995</v>
      </c>
      <c r="M13" s="26">
        <v>806.4</v>
      </c>
      <c r="N13" s="26">
        <f t="shared" si="2"/>
        <v>4032</v>
      </c>
      <c r="O13" s="8"/>
    </row>
    <row r="14" spans="1:16" ht="23.1" customHeight="1">
      <c r="A14" s="58">
        <v>8</v>
      </c>
      <c r="B14" s="41" t="s">
        <v>30</v>
      </c>
      <c r="C14" s="55" t="s">
        <v>24</v>
      </c>
      <c r="D14" s="35">
        <v>75</v>
      </c>
      <c r="E14" s="26">
        <v>440</v>
      </c>
      <c r="F14" s="26">
        <v>445</v>
      </c>
      <c r="G14" s="26">
        <v>450</v>
      </c>
      <c r="H14" s="26">
        <v>556.70000000000005</v>
      </c>
      <c r="I14" s="26">
        <v>492.65</v>
      </c>
      <c r="J14" s="19">
        <f t="shared" si="0"/>
        <v>0.11076923994099823</v>
      </c>
      <c r="K14" s="26">
        <f>ROUND(AVERAGE(E14:I14),2)</f>
        <v>476.87</v>
      </c>
      <c r="L14" s="20">
        <f>((D14/5)*(SUM(E14:I14)))</f>
        <v>35765.25</v>
      </c>
      <c r="M14" s="26">
        <v>440</v>
      </c>
      <c r="N14" s="26">
        <f t="shared" si="2"/>
        <v>33000</v>
      </c>
      <c r="O14" s="8"/>
    </row>
    <row r="15" spans="1:16" ht="23.1" customHeight="1">
      <c r="A15" s="58">
        <v>9</v>
      </c>
      <c r="B15" s="41" t="s">
        <v>31</v>
      </c>
      <c r="C15" s="55" t="s">
        <v>24</v>
      </c>
      <c r="D15" s="35">
        <v>75</v>
      </c>
      <c r="E15" s="26">
        <v>520</v>
      </c>
      <c r="F15" s="26">
        <v>525</v>
      </c>
      <c r="G15" s="26">
        <v>550</v>
      </c>
      <c r="H15" s="26">
        <v>661.2</v>
      </c>
      <c r="I15" s="26">
        <v>665.7</v>
      </c>
      <c r="J15" s="19">
        <f t="shared" si="0"/>
        <v>0.13746825757385253</v>
      </c>
      <c r="K15" s="26">
        <f t="shared" si="1"/>
        <v>584.38</v>
      </c>
      <c r="L15" s="20">
        <f>((D15/5)*(SUM(E15:I15)))</f>
        <v>43828.499999999993</v>
      </c>
      <c r="M15" s="26">
        <v>520</v>
      </c>
      <c r="N15" s="26">
        <f t="shared" si="2"/>
        <v>39000</v>
      </c>
      <c r="O15" s="8"/>
    </row>
    <row r="16" spans="1:16" ht="23.1" customHeight="1">
      <c r="A16" s="58">
        <v>10</v>
      </c>
      <c r="B16" s="41" t="s">
        <v>32</v>
      </c>
      <c r="C16" s="55" t="s">
        <v>24</v>
      </c>
      <c r="D16" s="35">
        <v>100</v>
      </c>
      <c r="E16" s="26">
        <v>1100</v>
      </c>
      <c r="F16" s="26">
        <v>1150</v>
      </c>
      <c r="G16" s="26">
        <v>1200</v>
      </c>
      <c r="H16" s="26">
        <v>1265.02</v>
      </c>
      <c r="I16" s="26"/>
      <c r="J16" s="19">
        <f>STDEVA(E16:I16)/(SUM(E16:G16)/COUNTIF(E16:G16,"&gt;0"))</f>
        <v>6.1327881802051509E-2</v>
      </c>
      <c r="K16" s="26">
        <f>ROUND(AVERAGE(E16:I16),2)</f>
        <v>1178.76</v>
      </c>
      <c r="L16" s="20">
        <f>((D16/4)*(SUM(E16:I16)))</f>
        <v>117875.50000000001</v>
      </c>
      <c r="M16" s="26">
        <v>1100</v>
      </c>
      <c r="N16" s="26">
        <f t="shared" si="2"/>
        <v>110000</v>
      </c>
      <c r="O16" s="8"/>
    </row>
    <row r="17" spans="1:15" ht="23.1" customHeight="1">
      <c r="A17" s="58">
        <v>11</v>
      </c>
      <c r="B17" s="41" t="s">
        <v>33</v>
      </c>
      <c r="C17" s="55" t="s">
        <v>24</v>
      </c>
      <c r="D17" s="35">
        <v>100</v>
      </c>
      <c r="E17" s="26">
        <v>1100</v>
      </c>
      <c r="F17" s="26">
        <v>1150</v>
      </c>
      <c r="G17" s="26">
        <v>1200</v>
      </c>
      <c r="H17" s="26">
        <v>1656.67</v>
      </c>
      <c r="I17" s="26"/>
      <c r="J17" s="19">
        <f t="shared" si="0"/>
        <v>0.22313336419451285</v>
      </c>
      <c r="K17" s="26">
        <f>ROUND(AVERAGE(E17:I17),2)</f>
        <v>1276.67</v>
      </c>
      <c r="L17" s="20">
        <f>((D17/4)*(SUM(E17:I17)))</f>
        <v>127666.75</v>
      </c>
      <c r="M17" s="26">
        <v>1100</v>
      </c>
      <c r="N17" s="26">
        <f t="shared" si="2"/>
        <v>110000</v>
      </c>
      <c r="O17" s="8"/>
    </row>
    <row r="18" spans="1:15" ht="23.1" customHeight="1">
      <c r="A18" s="58">
        <v>12</v>
      </c>
      <c r="B18" s="41" t="s">
        <v>34</v>
      </c>
      <c r="C18" s="55" t="s">
        <v>24</v>
      </c>
      <c r="D18" s="36">
        <v>1000</v>
      </c>
      <c r="E18" s="26">
        <v>12</v>
      </c>
      <c r="F18" s="26">
        <v>14</v>
      </c>
      <c r="G18" s="26">
        <v>15</v>
      </c>
      <c r="H18" s="26">
        <v>10.81</v>
      </c>
      <c r="I18" s="26">
        <v>22.03</v>
      </c>
      <c r="J18" s="19">
        <f>STDEVA(E18:I18)/(SUM(E18:G18)/COUNTIF(E18:G18,"&gt;0"))</f>
        <v>0.32042573739109864</v>
      </c>
      <c r="K18" s="26">
        <f>ROUND(AVERAGE(E18:I18),2)</f>
        <v>14.77</v>
      </c>
      <c r="L18" s="20">
        <f>((D18/5)*(SUM(E18:I18)))</f>
        <v>14768</v>
      </c>
      <c r="M18" s="26">
        <v>10.81</v>
      </c>
      <c r="N18" s="26">
        <f>M18*D18</f>
        <v>10810</v>
      </c>
      <c r="O18" s="8"/>
    </row>
    <row r="19" spans="1:15" ht="23.1" customHeight="1">
      <c r="A19" s="58">
        <v>13</v>
      </c>
      <c r="B19" s="41" t="s">
        <v>35</v>
      </c>
      <c r="C19" s="55" t="s">
        <v>24</v>
      </c>
      <c r="D19" s="35">
        <v>50</v>
      </c>
      <c r="E19" s="26">
        <v>120</v>
      </c>
      <c r="F19" s="26">
        <v>140</v>
      </c>
      <c r="G19" s="26"/>
      <c r="H19" s="26">
        <v>72.62</v>
      </c>
      <c r="I19" s="26">
        <v>62.97</v>
      </c>
      <c r="J19" s="19">
        <f t="shared" si="0"/>
        <v>0.28492786986470958</v>
      </c>
      <c r="K19" s="26">
        <f t="shared" si="1"/>
        <v>98.9</v>
      </c>
      <c r="L19" s="20">
        <f>((D19/4)*(SUM(E19:I19)))</f>
        <v>4944.875</v>
      </c>
      <c r="M19" s="26">
        <v>62.97</v>
      </c>
      <c r="N19" s="26">
        <f t="shared" si="2"/>
        <v>3148.5</v>
      </c>
      <c r="O19" s="8"/>
    </row>
    <row r="20" spans="1:15" ht="23.1" customHeight="1">
      <c r="A20" s="58">
        <v>14</v>
      </c>
      <c r="B20" s="41" t="s">
        <v>36</v>
      </c>
      <c r="C20" s="55" t="s">
        <v>24</v>
      </c>
      <c r="D20" s="35">
        <v>50</v>
      </c>
      <c r="E20" s="26">
        <v>48</v>
      </c>
      <c r="F20" s="26">
        <v>50</v>
      </c>
      <c r="G20" s="26">
        <v>55</v>
      </c>
      <c r="H20" s="26">
        <v>45.04</v>
      </c>
      <c r="I20" s="26">
        <v>40.97</v>
      </c>
      <c r="J20" s="19">
        <f t="shared" si="0"/>
        <v>0.10328443237753407</v>
      </c>
      <c r="K20" s="26">
        <f t="shared" si="1"/>
        <v>47.8</v>
      </c>
      <c r="L20" s="20">
        <f>((D20/5)*(SUM(E20:I20)))</f>
        <v>2390.1</v>
      </c>
      <c r="M20" s="26">
        <v>40.97</v>
      </c>
      <c r="N20" s="26">
        <f t="shared" si="2"/>
        <v>2048.5</v>
      </c>
      <c r="O20" s="8"/>
    </row>
    <row r="21" spans="1:15" ht="23.1" customHeight="1">
      <c r="A21" s="58">
        <v>15</v>
      </c>
      <c r="B21" s="41" t="s">
        <v>37</v>
      </c>
      <c r="C21" s="55" t="s">
        <v>24</v>
      </c>
      <c r="D21" s="35">
        <v>200</v>
      </c>
      <c r="E21" s="26">
        <v>48</v>
      </c>
      <c r="F21" s="26">
        <v>50</v>
      </c>
      <c r="G21" s="26">
        <v>55</v>
      </c>
      <c r="H21" s="26">
        <v>40.93</v>
      </c>
      <c r="I21" s="26">
        <v>50.6</v>
      </c>
      <c r="J21" s="19">
        <f t="shared" si="0"/>
        <v>0.1007663446253278</v>
      </c>
      <c r="K21" s="26">
        <f t="shared" si="1"/>
        <v>48.91</v>
      </c>
      <c r="L21" s="20">
        <f>((D21/5)*(SUM(E21:I21)))</f>
        <v>9781.2000000000007</v>
      </c>
      <c r="M21" s="26">
        <v>40.93</v>
      </c>
      <c r="N21" s="26">
        <f t="shared" si="2"/>
        <v>8186</v>
      </c>
      <c r="O21" s="8"/>
    </row>
    <row r="22" spans="1:15" ht="23.1" customHeight="1">
      <c r="A22" s="58">
        <v>16</v>
      </c>
      <c r="B22" s="41" t="s">
        <v>38</v>
      </c>
      <c r="C22" s="55" t="s">
        <v>24</v>
      </c>
      <c r="D22" s="35">
        <v>200</v>
      </c>
      <c r="E22" s="26">
        <v>48</v>
      </c>
      <c r="F22" s="26">
        <v>50</v>
      </c>
      <c r="G22" s="26">
        <v>55</v>
      </c>
      <c r="H22" s="26">
        <v>51.71</v>
      </c>
      <c r="I22" s="26">
        <v>40.94</v>
      </c>
      <c r="J22" s="19">
        <f t="shared" si="0"/>
        <v>0.10292866403881416</v>
      </c>
      <c r="K22" s="26">
        <f t="shared" si="1"/>
        <v>49.13</v>
      </c>
      <c r="L22" s="20">
        <f>((D22/5)*(SUM(E22:I22)))</f>
        <v>9826</v>
      </c>
      <c r="M22" s="26">
        <v>40.94</v>
      </c>
      <c r="N22" s="26">
        <f t="shared" si="2"/>
        <v>8188</v>
      </c>
      <c r="O22" s="8"/>
    </row>
    <row r="23" spans="1:15" ht="34.5" customHeight="1">
      <c r="A23" s="58">
        <v>17</v>
      </c>
      <c r="B23" s="41" t="s">
        <v>39</v>
      </c>
      <c r="C23" s="55" t="s">
        <v>24</v>
      </c>
      <c r="D23" s="36">
        <v>3000</v>
      </c>
      <c r="E23" s="26">
        <v>10</v>
      </c>
      <c r="F23" s="26">
        <v>12</v>
      </c>
      <c r="G23" s="26">
        <v>11</v>
      </c>
      <c r="H23" s="26">
        <v>11.86</v>
      </c>
      <c r="I23" s="26">
        <v>11.61</v>
      </c>
      <c r="J23" s="19">
        <f>STDEVA(E23:I23)/(SUM(E23:G23)/COUNTIF(E23:G23,"&gt;0"))</f>
        <v>7.440563383983391E-2</v>
      </c>
      <c r="K23" s="26">
        <f>ROUND(AVERAGE(E23:I23),2)</f>
        <v>11.29</v>
      </c>
      <c r="L23" s="20">
        <f>((D23/5)*(SUM(E23:I23)))</f>
        <v>33882</v>
      </c>
      <c r="M23" s="26">
        <v>10</v>
      </c>
      <c r="N23" s="26">
        <f>M23*D23</f>
        <v>30000</v>
      </c>
      <c r="O23" s="8"/>
    </row>
    <row r="24" spans="1:15" ht="23.1" customHeight="1">
      <c r="A24" s="58">
        <v>18</v>
      </c>
      <c r="B24" s="41" t="s">
        <v>74</v>
      </c>
      <c r="C24" s="55" t="s">
        <v>24</v>
      </c>
      <c r="D24" s="35">
        <v>100</v>
      </c>
      <c r="E24" s="26">
        <v>75</v>
      </c>
      <c r="F24" s="26">
        <v>80</v>
      </c>
      <c r="G24" s="26">
        <v>88</v>
      </c>
      <c r="H24" s="26">
        <v>74.89</v>
      </c>
      <c r="I24" s="26">
        <v>68.87</v>
      </c>
      <c r="J24" s="19">
        <f t="shared" si="0"/>
        <v>8.8150542900693102E-2</v>
      </c>
      <c r="K24" s="26">
        <f>ROUND(AVERAGE(E24:I24),2)</f>
        <v>77.349999999999994</v>
      </c>
      <c r="L24" s="20">
        <f>((D24/5)*(SUM(E24:I24)))</f>
        <v>7735.2</v>
      </c>
      <c r="M24" s="26">
        <v>68.87</v>
      </c>
      <c r="N24" s="26">
        <f t="shared" si="2"/>
        <v>6887</v>
      </c>
      <c r="O24" s="8"/>
    </row>
    <row r="25" spans="1:15">
      <c r="A25" s="74" t="s">
        <v>6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54">
        <f>SUM(N7:N24)</f>
        <v>507096</v>
      </c>
      <c r="O25" s="8"/>
    </row>
    <row r="26" spans="1:15" ht="74.25" customHeight="1">
      <c r="A26" s="32"/>
      <c r="B26" s="77" t="s">
        <v>13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</row>
    <row r="27" spans="1:15" ht="75" customHeight="1">
      <c r="A27" s="32"/>
      <c r="B27" s="76" t="s">
        <v>80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</row>
    <row r="28" spans="1:15" ht="0.75" customHeight="1">
      <c r="A28" s="32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</row>
    <row r="29" spans="1:15" ht="23.25" customHeight="1">
      <c r="A29" s="32"/>
      <c r="B29" s="61" t="s">
        <v>0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</row>
    <row r="30" spans="1:15" ht="21.75" customHeight="1">
      <c r="A30" s="32"/>
      <c r="B30" s="62" t="s">
        <v>14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</row>
    <row r="31" spans="1:15" ht="14.25" customHeight="1">
      <c r="A31" s="32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1:15" ht="33" customHeight="1">
      <c r="A32" s="32"/>
      <c r="B32" s="62" t="s">
        <v>79</v>
      </c>
      <c r="C32" s="62"/>
      <c r="D32" s="62"/>
      <c r="E32" s="62"/>
      <c r="F32" s="62"/>
      <c r="G32" s="62"/>
      <c r="H32" s="31"/>
      <c r="I32" s="31"/>
      <c r="J32" s="10">
        <f>N25</f>
        <v>507096</v>
      </c>
      <c r="K32" s="75" t="s">
        <v>81</v>
      </c>
      <c r="L32" s="75"/>
      <c r="M32" s="75"/>
      <c r="N32" s="75"/>
      <c r="O32" s="75"/>
    </row>
    <row r="33" spans="1:15">
      <c r="A33" s="32"/>
      <c r="B33" s="11"/>
      <c r="C33" s="11"/>
      <c r="D33" s="11"/>
      <c r="E33" s="11"/>
      <c r="F33" s="11"/>
      <c r="G33" s="11"/>
      <c r="H33" s="11"/>
      <c r="I33" s="11"/>
      <c r="J33" s="12"/>
      <c r="K33" s="12"/>
      <c r="L33" s="12"/>
      <c r="M33" s="12"/>
      <c r="N33" s="12"/>
      <c r="O33" s="12"/>
    </row>
    <row r="34" spans="1:15" ht="20.25" customHeight="1">
      <c r="A34" s="32"/>
      <c r="B34" s="33" t="s">
        <v>78</v>
      </c>
      <c r="C34" s="13"/>
      <c r="D34" s="13"/>
      <c r="E34" s="14"/>
      <c r="F34" s="14"/>
      <c r="G34" s="14"/>
      <c r="H34" s="14"/>
      <c r="I34" s="14"/>
      <c r="J34" s="15"/>
      <c r="K34" s="15"/>
      <c r="L34" s="15"/>
      <c r="M34" s="15"/>
      <c r="N34" s="15"/>
      <c r="O34" s="15"/>
    </row>
    <row r="35" spans="1:15">
      <c r="A35" s="28"/>
      <c r="B35" s="13"/>
      <c r="C35" s="13"/>
      <c r="D35" s="13"/>
      <c r="E35" s="14"/>
      <c r="F35" s="14"/>
      <c r="G35" s="14"/>
      <c r="H35" s="14"/>
      <c r="I35" s="14"/>
      <c r="J35" s="15"/>
      <c r="K35" s="15"/>
      <c r="L35" s="15"/>
      <c r="M35" s="15"/>
      <c r="N35" s="15"/>
      <c r="O35" s="15"/>
    </row>
    <row r="36" spans="1:15">
      <c r="A36" s="28"/>
      <c r="B36" s="13"/>
      <c r="C36" s="13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22.5" customHeight="1">
      <c r="A37" s="28"/>
      <c r="B37" s="65" t="s">
        <v>20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8"/>
      <c r="N37" s="8"/>
      <c r="O37" s="8"/>
    </row>
    <row r="38" spans="1:15">
      <c r="A38" s="9"/>
      <c r="B38" s="8"/>
      <c r="C38" s="8"/>
      <c r="D38" s="8"/>
      <c r="E38" s="64"/>
      <c r="F38" s="64"/>
      <c r="G38" s="64"/>
      <c r="H38" s="23"/>
      <c r="I38" s="25"/>
      <c r="J38" s="8"/>
      <c r="K38" s="8"/>
      <c r="L38" s="8"/>
      <c r="M38" s="8"/>
      <c r="N38" s="8"/>
      <c r="O38" s="8"/>
    </row>
    <row r="39" spans="1:15">
      <c r="A39" s="9"/>
      <c r="B39" s="8"/>
      <c r="C39" s="8"/>
      <c r="D39" s="8"/>
      <c r="E39" s="64"/>
      <c r="F39" s="64"/>
      <c r="G39" s="64"/>
      <c r="H39" s="23"/>
      <c r="I39" s="25"/>
      <c r="J39" s="8"/>
      <c r="K39" s="8"/>
      <c r="L39" s="8"/>
      <c r="M39" s="8"/>
      <c r="N39" s="8"/>
      <c r="O39" s="8"/>
    </row>
    <row r="40" spans="1:15">
      <c r="A40" s="4"/>
      <c r="E40" s="63"/>
      <c r="F40" s="63"/>
      <c r="G40" s="63"/>
      <c r="H40" s="22"/>
      <c r="I40" s="24"/>
    </row>
    <row r="41" spans="1:15">
      <c r="A41" s="4"/>
      <c r="E41" s="63"/>
      <c r="F41" s="63"/>
      <c r="G41" s="63"/>
      <c r="H41" s="22"/>
      <c r="I41" s="24"/>
    </row>
    <row r="42" spans="1:15">
      <c r="A42" s="4"/>
      <c r="E42" s="63"/>
      <c r="F42" s="63"/>
      <c r="G42" s="63"/>
      <c r="H42" s="22"/>
      <c r="I42" s="24"/>
    </row>
    <row r="43" spans="1:15">
      <c r="A43" s="4"/>
      <c r="E43" s="63"/>
      <c r="F43" s="63"/>
      <c r="G43" s="63"/>
      <c r="H43" s="22"/>
      <c r="I43" s="24"/>
    </row>
  </sheetData>
  <mergeCells count="24">
    <mergeCell ref="A4:A5"/>
    <mergeCell ref="B4:B5"/>
    <mergeCell ref="B32:G32"/>
    <mergeCell ref="A25:M25"/>
    <mergeCell ref="K32:O32"/>
    <mergeCell ref="B27:O28"/>
    <mergeCell ref="B26:O26"/>
    <mergeCell ref="E4:I4"/>
    <mergeCell ref="M1:N1"/>
    <mergeCell ref="B29:O29"/>
    <mergeCell ref="B30:O30"/>
    <mergeCell ref="E43:G43"/>
    <mergeCell ref="E38:G38"/>
    <mergeCell ref="E39:G39"/>
    <mergeCell ref="E40:G40"/>
    <mergeCell ref="E41:G41"/>
    <mergeCell ref="E42:G42"/>
    <mergeCell ref="B37:L37"/>
    <mergeCell ref="C4:C5"/>
    <mergeCell ref="D4:D5"/>
    <mergeCell ref="L4:N4"/>
    <mergeCell ref="J4:K4"/>
    <mergeCell ref="A3:N3"/>
    <mergeCell ref="A2:N2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5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tabSelected="1" workbookViewId="0">
      <selection activeCell="J2" sqref="J2:K19"/>
    </sheetView>
  </sheetViews>
  <sheetFormatPr defaultRowHeight="12.75"/>
  <cols>
    <col min="1" max="1" width="4.85546875" customWidth="1"/>
    <col min="2" max="2" width="34.140625" customWidth="1"/>
    <col min="3" max="3" width="15.5703125" style="39" customWidth="1"/>
    <col min="4" max="4" width="23.42578125" customWidth="1"/>
    <col min="5" max="5" width="20.7109375" style="51" customWidth="1"/>
    <col min="6" max="6" width="18.28515625" style="40" customWidth="1"/>
    <col min="7" max="7" width="24" customWidth="1"/>
    <col min="8" max="8" width="20.7109375" style="29" customWidth="1"/>
    <col min="10" max="10" width="20.5703125" customWidth="1"/>
  </cols>
  <sheetData>
    <row r="1" spans="1:9" ht="27.95" customHeight="1">
      <c r="A1" s="42" t="s">
        <v>9</v>
      </c>
      <c r="B1" s="42" t="s">
        <v>15</v>
      </c>
      <c r="C1" s="43" t="s">
        <v>16</v>
      </c>
      <c r="D1" s="78" t="s">
        <v>17</v>
      </c>
      <c r="E1" s="78"/>
      <c r="F1" s="44" t="s">
        <v>16</v>
      </c>
      <c r="G1" s="78" t="s">
        <v>17</v>
      </c>
      <c r="H1" s="78"/>
      <c r="I1" s="34"/>
    </row>
    <row r="2" spans="1:9" s="5" customFormat="1" ht="27.95" customHeight="1">
      <c r="A2" s="35">
        <v>1</v>
      </c>
      <c r="B2" s="59" t="s">
        <v>25</v>
      </c>
      <c r="C2" s="26">
        <v>69.510000000000005</v>
      </c>
      <c r="D2" s="20" t="s">
        <v>44</v>
      </c>
      <c r="E2" s="50">
        <v>2.8905018707260001E+18</v>
      </c>
      <c r="F2" s="44">
        <v>58</v>
      </c>
      <c r="G2" s="35" t="s">
        <v>45</v>
      </c>
      <c r="H2" s="49">
        <v>1.7453042876259999E+18</v>
      </c>
    </row>
    <row r="3" spans="1:9" ht="27.95" customHeight="1">
      <c r="A3" s="35">
        <v>2</v>
      </c>
      <c r="B3" s="59" t="s">
        <v>26</v>
      </c>
      <c r="C3" s="38">
        <v>158.66</v>
      </c>
      <c r="D3" s="56" t="s">
        <v>46</v>
      </c>
      <c r="E3" s="50">
        <v>2.1328160293249999E+18</v>
      </c>
      <c r="F3" s="37">
        <v>140</v>
      </c>
      <c r="G3" s="45" t="s">
        <v>47</v>
      </c>
      <c r="H3" s="49">
        <v>2.1215037605260001E+18</v>
      </c>
    </row>
    <row r="4" spans="1:9" ht="27.95" customHeight="1">
      <c r="A4" s="35">
        <v>3</v>
      </c>
      <c r="B4" s="59" t="s">
        <v>27</v>
      </c>
      <c r="C4" s="38">
        <v>976</v>
      </c>
      <c r="D4" s="56" t="s">
        <v>48</v>
      </c>
      <c r="E4" s="50">
        <v>2.7819001176249999E+18</v>
      </c>
      <c r="F4" s="37"/>
      <c r="G4" s="46"/>
      <c r="H4" s="47"/>
    </row>
    <row r="5" spans="1:9" ht="27.95" customHeight="1">
      <c r="A5" s="35">
        <v>4</v>
      </c>
      <c r="B5" s="59" t="s">
        <v>28</v>
      </c>
      <c r="C5" s="38">
        <v>14.23</v>
      </c>
      <c r="D5" s="56" t="s">
        <v>49</v>
      </c>
      <c r="E5" s="50">
        <v>3.7438003030259999E+18</v>
      </c>
      <c r="F5" s="48">
        <v>17</v>
      </c>
      <c r="G5" s="45" t="s">
        <v>50</v>
      </c>
      <c r="H5" s="49" t="s">
        <v>51</v>
      </c>
    </row>
    <row r="6" spans="1:9" ht="27.95" customHeight="1">
      <c r="A6" s="57">
        <v>5</v>
      </c>
      <c r="B6" s="59" t="s">
        <v>29</v>
      </c>
      <c r="C6" s="38">
        <v>957.2</v>
      </c>
      <c r="D6" s="45" t="s">
        <v>52</v>
      </c>
      <c r="E6" s="50">
        <v>2.0301001512259999E+18</v>
      </c>
      <c r="F6" s="37">
        <v>806.4</v>
      </c>
      <c r="G6" s="45" t="s">
        <v>56</v>
      </c>
      <c r="H6" s="49">
        <v>2.1326134266259999E+18</v>
      </c>
    </row>
    <row r="7" spans="1:9" ht="27.95" customHeight="1">
      <c r="A7" s="57">
        <v>6</v>
      </c>
      <c r="B7" s="59" t="s">
        <v>29</v>
      </c>
      <c r="C7" s="38">
        <v>957.2</v>
      </c>
      <c r="D7" s="45" t="s">
        <v>53</v>
      </c>
      <c r="E7" s="50">
        <v>2.0301001512259999E+18</v>
      </c>
      <c r="F7" s="37">
        <v>1406.6</v>
      </c>
      <c r="G7" s="45" t="s">
        <v>55</v>
      </c>
      <c r="H7" s="49">
        <v>2.1001039676259999E+18</v>
      </c>
    </row>
    <row r="8" spans="1:9" ht="27.95" customHeight="1">
      <c r="A8" s="57">
        <v>7</v>
      </c>
      <c r="B8" s="59" t="s">
        <v>29</v>
      </c>
      <c r="C8" s="38">
        <v>957.2</v>
      </c>
      <c r="D8" s="45" t="s">
        <v>54</v>
      </c>
      <c r="E8" s="50">
        <v>2.0301001512259999E+18</v>
      </c>
      <c r="F8" s="37">
        <v>806.4</v>
      </c>
      <c r="G8" s="45" t="s">
        <v>56</v>
      </c>
      <c r="H8" s="49">
        <v>2.1326134266259999E+18</v>
      </c>
    </row>
    <row r="9" spans="1:9" ht="27.95" customHeight="1">
      <c r="A9" s="57">
        <v>8</v>
      </c>
      <c r="B9" s="59" t="s">
        <v>30</v>
      </c>
      <c r="C9" s="38">
        <v>556.70000000000005</v>
      </c>
      <c r="D9" s="45" t="s">
        <v>57</v>
      </c>
      <c r="E9" s="50">
        <v>2.150403391324E+18</v>
      </c>
      <c r="F9" s="37">
        <v>492.65</v>
      </c>
      <c r="G9" s="45" t="s">
        <v>59</v>
      </c>
      <c r="H9" s="49">
        <v>2.230903913424E+18</v>
      </c>
    </row>
    <row r="10" spans="1:9" ht="27.95" customHeight="1">
      <c r="A10" s="57">
        <v>9</v>
      </c>
      <c r="B10" s="59" t="s">
        <v>31</v>
      </c>
      <c r="C10" s="38">
        <v>661.2</v>
      </c>
      <c r="D10" s="45" t="s">
        <v>57</v>
      </c>
      <c r="E10" s="50">
        <v>2.150403391324E+18</v>
      </c>
      <c r="F10" s="37">
        <v>665.7</v>
      </c>
      <c r="G10" s="45" t="s">
        <v>58</v>
      </c>
      <c r="H10" s="49">
        <v>2.263300168624E+18</v>
      </c>
    </row>
    <row r="11" spans="1:9" ht="27.95" customHeight="1">
      <c r="A11" s="57">
        <v>10</v>
      </c>
      <c r="B11" s="59" t="s">
        <v>32</v>
      </c>
      <c r="C11" s="38">
        <v>1265.02</v>
      </c>
      <c r="D11" s="45" t="s">
        <v>60</v>
      </c>
      <c r="E11" s="50">
        <v>2.7702051792249999E+18</v>
      </c>
      <c r="F11" s="37"/>
      <c r="G11" s="46"/>
      <c r="H11" s="47"/>
    </row>
    <row r="12" spans="1:9" ht="27.95" customHeight="1">
      <c r="A12" s="57">
        <v>11</v>
      </c>
      <c r="B12" s="59" t="s">
        <v>33</v>
      </c>
      <c r="C12" s="38">
        <v>1656.67</v>
      </c>
      <c r="D12" s="45" t="s">
        <v>61</v>
      </c>
      <c r="E12" s="50">
        <v>3.1419002167250002E+18</v>
      </c>
      <c r="F12" s="37"/>
      <c r="G12" s="46"/>
      <c r="H12" s="47"/>
    </row>
    <row r="13" spans="1:9" ht="27.95" customHeight="1">
      <c r="A13" s="57">
        <v>12</v>
      </c>
      <c r="B13" s="59" t="s">
        <v>34</v>
      </c>
      <c r="C13" s="38">
        <v>10.81</v>
      </c>
      <c r="D13" s="45" t="s">
        <v>62</v>
      </c>
      <c r="E13" s="50">
        <v>2.4000000576259999E+18</v>
      </c>
      <c r="F13" s="37">
        <v>22.03</v>
      </c>
      <c r="G13" s="45" t="s">
        <v>63</v>
      </c>
      <c r="H13" s="49">
        <v>2.2129009388259999E+18</v>
      </c>
    </row>
    <row r="14" spans="1:9" ht="27.95" customHeight="1">
      <c r="A14" s="57">
        <v>13</v>
      </c>
      <c r="B14" s="59" t="s">
        <v>35</v>
      </c>
      <c r="C14" s="38">
        <v>72.62</v>
      </c>
      <c r="D14" s="45" t="s">
        <v>64</v>
      </c>
      <c r="E14" s="50">
        <v>2.0309015651260001E+18</v>
      </c>
      <c r="F14" s="37">
        <v>62.97</v>
      </c>
      <c r="G14" s="45" t="s">
        <v>65</v>
      </c>
      <c r="H14" s="49">
        <v>2.6914001086259999E+18</v>
      </c>
    </row>
    <row r="15" spans="1:9" ht="27.95" customHeight="1">
      <c r="A15" s="57">
        <v>14</v>
      </c>
      <c r="B15" s="59" t="s">
        <v>36</v>
      </c>
      <c r="C15" s="38">
        <v>45.04</v>
      </c>
      <c r="D15" s="45" t="s">
        <v>66</v>
      </c>
      <c r="E15" s="50">
        <v>2.8612014565250002E+18</v>
      </c>
      <c r="F15" s="37">
        <v>40.97</v>
      </c>
      <c r="G15" s="45" t="s">
        <v>67</v>
      </c>
      <c r="H15" s="49">
        <v>2.8602015224259999E+18</v>
      </c>
    </row>
    <row r="16" spans="1:9" ht="27.95" customHeight="1">
      <c r="A16" s="57">
        <v>15</v>
      </c>
      <c r="B16" s="59" t="s">
        <v>37</v>
      </c>
      <c r="C16" s="38">
        <v>40.93</v>
      </c>
      <c r="D16" s="45" t="s">
        <v>68</v>
      </c>
      <c r="E16" s="50">
        <v>2.8602015224259999E+18</v>
      </c>
      <c r="F16" s="37">
        <v>50.6</v>
      </c>
      <c r="G16" s="45" t="s">
        <v>69</v>
      </c>
      <c r="H16" s="49" t="s">
        <v>70</v>
      </c>
    </row>
    <row r="17" spans="1:8" ht="27.95" customHeight="1">
      <c r="A17" s="57">
        <v>16</v>
      </c>
      <c r="B17" s="59" t="s">
        <v>38</v>
      </c>
      <c r="C17" s="38">
        <v>51.71</v>
      </c>
      <c r="D17" s="45" t="s">
        <v>66</v>
      </c>
      <c r="E17" s="50">
        <v>2.8612014565250002E+18</v>
      </c>
      <c r="F17" s="37">
        <v>40.94</v>
      </c>
      <c r="G17" s="45" t="s">
        <v>67</v>
      </c>
      <c r="H17" s="49">
        <v>2.8602015224259999E+18</v>
      </c>
    </row>
    <row r="18" spans="1:8" ht="27.95" customHeight="1">
      <c r="A18" s="57">
        <v>17</v>
      </c>
      <c r="B18" s="59" t="s">
        <v>39</v>
      </c>
      <c r="C18" s="38">
        <v>11.86</v>
      </c>
      <c r="D18" s="45" t="s">
        <v>71</v>
      </c>
      <c r="E18" s="50">
        <v>3.4228012096259999E+18</v>
      </c>
      <c r="F18" s="37">
        <v>11.61</v>
      </c>
      <c r="G18" s="45" t="s">
        <v>72</v>
      </c>
      <c r="H18" s="49" t="s">
        <v>73</v>
      </c>
    </row>
    <row r="19" spans="1:8" ht="27.95" customHeight="1">
      <c r="A19" s="57">
        <v>18</v>
      </c>
      <c r="B19" s="59" t="s">
        <v>74</v>
      </c>
      <c r="C19" s="38">
        <v>74.89</v>
      </c>
      <c r="D19" s="45" t="s">
        <v>75</v>
      </c>
      <c r="E19" s="50">
        <v>2.8905020181260001E+18</v>
      </c>
      <c r="F19" s="37">
        <v>68.87</v>
      </c>
      <c r="G19" s="45" t="s">
        <v>76</v>
      </c>
      <c r="H19" s="49" t="s">
        <v>77</v>
      </c>
    </row>
  </sheetData>
  <mergeCells count="2">
    <mergeCell ref="D1:E1"/>
    <mergeCell ref="G1:H1"/>
  </mergeCells>
  <phoneticPr fontId="25" type="noConversion"/>
  <hyperlinks>
    <hyperlink ref="E2" r:id="rId1" display="https://zakupki.gov.ru/epz/contract/contractCard/common-info.html?reestrNumber=2890501870726000447" xr:uid="{B6A99F22-625B-4CAC-86CC-CD2531763460}"/>
    <hyperlink ref="H2" r:id="rId2" display="https://zakupki.gov.ru/epz/contract/contractCard/common-info.html?reestrNumber=1745304287626000107" xr:uid="{8E155D77-15DA-4A59-925E-4B911E9CB0B6}"/>
    <hyperlink ref="E3" r:id="rId3" display="https://zakupki.gov.ru/epz/contract/contractCard/common-info.html?reestrNumber=2132816029325000031" xr:uid="{BE921DDC-1282-4412-9F54-6B2DC2EDD1FD}"/>
    <hyperlink ref="H3" r:id="rId4" display="https://zakupki.gov.ru/epz/contract/contractCard/common-info.html?reestrNumber=2121503760526000273" xr:uid="{D348AEF8-F71F-49DB-B7D8-1923075CA8A0}"/>
    <hyperlink ref="E4" r:id="rId5" display="https://zakupki.gov.ru/epz/contract/contractCard/common-info.html?reestrNumber=2781900117625000044" xr:uid="{6A2190C8-9AB2-4A6B-8C2D-340B12B623C2}"/>
    <hyperlink ref="E5" r:id="rId6" display="https://zakupki.gov.ru/epz/contract/contractCard/common-info.html?reestrNumber=3743800303026000175" xr:uid="{9712F4D8-5693-4E09-89B8-A51144866EEF}"/>
    <hyperlink ref="H5" r:id="rId7" display="https://zakupki.gov.ru/epz/contract/contractCard/common-info.html?reestrNumber=2631580140726000158" xr:uid="{9B4ADFF2-12E3-495E-8022-54EA0ABFBDD6}"/>
    <hyperlink ref="E6" r:id="rId8" display="https://zakupki.gov.ru/epz/contract/contractCard/common-info.html?reestrNumber=2030100151226000065" xr:uid="{411B1B94-DE4A-4F1F-ADC7-B8DC4E37255A}"/>
    <hyperlink ref="E7:E8" r:id="rId9" display="https://zakupki.gov.ru/epz/contract/contractCard/common-info.html?reestrNumber=2030100151226000065" xr:uid="{6F6372CC-6A0F-48A4-BC38-387A538EEC8A}"/>
    <hyperlink ref="H7" r:id="rId10" display="https://zakupki.gov.ru/epz/contract/contractCard/common-info.html?reestrNumber=2100103967626000037" xr:uid="{B56F1135-0EE1-4628-AC32-4BD7CEE1666D}"/>
    <hyperlink ref="H8" r:id="rId11" display="https://zakupki.gov.ru/epz/contract/contractCard/common-info.html?reestrNumber=2132613426626000072" xr:uid="{B9B1D156-957B-46DA-B554-318C98CEACCA}"/>
    <hyperlink ref="H6" r:id="rId12" display="https://zakupki.gov.ru/epz/contract/contractCard/common-info.html?reestrNumber=2132613426626000072" xr:uid="{37743C69-0350-4507-9237-E0956FE0D6AD}"/>
    <hyperlink ref="E9" r:id="rId13" display="https://zakupki.gov.ru/epz/contract/contractCard/common-info.html?reestrNumber=2150403391324000033" xr:uid="{A6AC563D-014D-41C0-A585-CD85A8AB013F}"/>
    <hyperlink ref="E10" r:id="rId14" display="https://zakupki.gov.ru/epz/contract/contractCard/common-info.html?reestrNumber=2150403391324000033" xr:uid="{3CB94D25-6B3D-4810-9FE7-482E496F12B2}"/>
    <hyperlink ref="H10" r:id="rId15" display="https://zakupki.gov.ru/epz/contract/contractCard/common-info.html?reestrNumber=2263300168624000101" xr:uid="{8FC1489B-26B0-4A26-8542-4CA09E5A162D}"/>
    <hyperlink ref="H9" r:id="rId16" display="https://zakupki.gov.ru/epz/contract/contractCard/common-info.html?reestrNumber=2230903913424001840" xr:uid="{A9388895-253A-43C8-B2EA-08EF2BA41551}"/>
    <hyperlink ref="E11" r:id="rId17" display="https://zakupki.gov.ru/epz/contract/contractCard/common-info.html?reestrNumber=2770205179225000011" xr:uid="{075E8609-DA71-477E-BF88-30C84BBD1532}"/>
    <hyperlink ref="E12" r:id="rId18" display="https://zakupki.gov.ru/epz/contract/contractCard/common-info.html?reestrNumber=3141900216725000199" xr:uid="{63EC56E8-800D-43A7-93B9-2A8FF1DDF2E4}"/>
    <hyperlink ref="E13" r:id="rId19" display="https://zakupki.gov.ru/epz/contract/contractCard/common-info.html?reestrNumber=2400000057626000096" xr:uid="{10542F43-F4CE-4478-A116-F2EEEC6B733F}"/>
    <hyperlink ref="H13" r:id="rId20" display="https://zakupki.gov.ru/epz/contract/contractCard/common-info.html?reestrNumber=2212900938826000214" xr:uid="{36A4DBB6-C2B5-4027-BF05-03B317865AAF}"/>
    <hyperlink ref="E14" r:id="rId21" display="https://zakupki.gov.ru/epz/contract/contractCard/common-info.html?reestrNumber=2030901565126000198" xr:uid="{82048295-72C8-4B28-8093-63DB87F9DD72}"/>
    <hyperlink ref="H14" r:id="rId22" display="https://zakupki.gov.ru/epz/contract/contractCard/common-info.html?reestrNumber=2691400108626000057" xr:uid="{36BC7D77-5F26-49A9-815A-9BFEA4A26C5A}"/>
    <hyperlink ref="E17" r:id="rId23" display="https://zakupki.gov.ru/epz/contract/contractCard/common-info.html?reestrNumber=2861201456525000243" xr:uid="{5090FDDE-A443-4FC0-BFEB-020705EECF02}"/>
    <hyperlink ref="E15" r:id="rId24" display="https://zakupki.gov.ru/epz/contract/contractCard/common-info.html?reestrNumber=2861201456525000243" xr:uid="{4AD77D4B-3593-409F-8FD9-AF657ED53C78}"/>
    <hyperlink ref="H17" r:id="rId25" display="https://zakupki.gov.ru/epz/contract/contractCard/common-info.html?reestrNumber=2860201522426000013" xr:uid="{66CDF4A2-2430-417A-AE02-30C4F880C082}"/>
    <hyperlink ref="H15" r:id="rId26" display="https://zakupki.gov.ru/epz/contract/contractCard/common-info.html?reestrNumber=2860201522426000013" xr:uid="{62396CA2-65CA-4228-AF16-7CD5AEF7725A}"/>
    <hyperlink ref="E16" r:id="rId27" display="https://zakupki.gov.ru/epz/contract/contractCard/common-info.html?reestrNumber=2860201522426000013" xr:uid="{25B0BD58-CE49-4784-90DF-6708DE42497A}"/>
    <hyperlink ref="H16" r:id="rId28" display="https://zakupki.gov.ru/epz/contract/contractCard/common-info.html?reestrNumber=2244200338626000245" xr:uid="{DA212E0B-B8AB-4877-AFAE-EC3BB989DCEF}"/>
    <hyperlink ref="E18" r:id="rId29" display="https://zakupki.gov.ru/epz/contract/contractCard/common-info.html?reestrNumber=3422801209626000132" xr:uid="{4DF41097-2AEC-4642-B107-C2471E13695D}"/>
    <hyperlink ref="H18" r:id="rId30" display="https://zakupki.gov.ru/epz/contract/contractCard/common-info.html?reestrNumber=2162800256226000033" xr:uid="{7DAE295B-9CFE-45ED-B241-69FFF8EBD0A3}"/>
    <hyperlink ref="E19" r:id="rId31" display="https://zakupki.gov.ru/epz/contract/contractCard/common-info.html?reestrNumber=2890502018126000028" xr:uid="{62E9A090-6E11-44B0-B851-FD2263F1361A}"/>
    <hyperlink ref="H19" r:id="rId32" display="https://zakupki.gov.ru/epz/contract/contractCard/common-info.html?reestrNumber=2590229001826000088" xr:uid="{5C172899-647C-490C-B328-CF47DC240CDD}"/>
    <hyperlink ref="D3" r:id="rId33" location="contractSubjects" xr:uid="{8D160FA8-64F7-46AD-B115-E48542B4EF55}"/>
    <hyperlink ref="D4" r:id="rId34" xr:uid="{F640F807-E0B7-48CD-9711-C41B14E769B9}"/>
    <hyperlink ref="D5" r:id="rId35" location="contractSubjects" xr:uid="{11CEC3E7-DC86-4A30-A4B3-3BE2F686350D}"/>
  </hyperlinks>
  <pageMargins left="0.7" right="0.7" top="0.75" bottom="0.75" header="0.3" footer="0.3"/>
  <pageSetup paperSize="9"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ОБОСНОВАНИЕ</vt:lpstr>
      <vt:lpstr>ЕИС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Абзалова Любовь Валерьевна</cp:lastModifiedBy>
  <cp:lastPrinted>2026-10-02T09:22:31Z</cp:lastPrinted>
  <dcterms:created xsi:type="dcterms:W3CDTF">1996-10-08T23:32:33Z</dcterms:created>
  <dcterms:modified xsi:type="dcterms:W3CDTF">2026-10-14T05:41:13Z</dcterms:modified>
</cp:coreProperties>
</file>