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.100.10\oukr\1 Суханов В В\2 Запрсы котировок_19_20\2026\№ 2675 Перевозка диализ\"/>
    </mc:Choice>
  </mc:AlternateContent>
  <xr:revisionPtr revIDLastSave="0" documentId="13_ncr:1_{A8C9585D-DB91-443D-BD52-72A535C63DA7}" xr6:coauthVersionLast="47" xr6:coauthVersionMax="47" xr10:uidLastSave="{00000000-0000-0000-0000-000000000000}"/>
  <bookViews>
    <workbookView xWindow="-120" yWindow="-120" windowWidth="29040" windowHeight="15840" tabRatio="590" xr2:uid="{00000000-000D-0000-FFFF-FFFF00000000}"/>
  </bookViews>
  <sheets>
    <sheet name="ОНМЦК" sheetId="1" r:id="rId1"/>
  </sheets>
  <definedNames>
    <definedName name="_xlnm.Print_Area" localSheetId="0">ОНМЦК!$A$1:$K$14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K7" i="1"/>
  <c r="J7" i="1"/>
  <c r="E7" i="1" l="1"/>
  <c r="E8" i="1" l="1"/>
</calcChain>
</file>

<file path=xl/sharedStrings.xml><?xml version="1.0" encoding="utf-8"?>
<sst xmlns="http://schemas.openxmlformats.org/spreadsheetml/2006/main" count="22" uniqueCount="22">
  <si>
    <t>Единица  измерения</t>
  </si>
  <si>
    <t>Количество</t>
  </si>
  <si>
    <t>Наименование товара</t>
  </si>
  <si>
    <t>№ п/п</t>
  </si>
  <si>
    <t>Источник №1</t>
  </si>
  <si>
    <t>Источник №2</t>
  </si>
  <si>
    <t>Источник №3</t>
  </si>
  <si>
    <t>Коэффициент вариации, %</t>
  </si>
  <si>
    <t>Цена единицы медицинского изделия, рассчитанная в соответствии с Приказом 450н (рублей)</t>
  </si>
  <si>
    <t xml:space="preserve">Цена за единицу товара (рублей) </t>
  </si>
  <si>
    <t>Начальная (максимальная) цена по позиции (рублей)</t>
  </si>
  <si>
    <t>Часть IV Обоснование начальной (максимальной) цены договора</t>
  </si>
  <si>
    <t>Цены для расчета НМЦД</t>
  </si>
  <si>
    <t>Оценка однородности совокупности значений цен, используемых в расчете НМЦД</t>
  </si>
  <si>
    <t>Начальная (максимальная) цена договора</t>
  </si>
  <si>
    <t>Цена за единицу товара, используемая для расчета НМЦД (рублей)</t>
  </si>
  <si>
    <t>усл</t>
  </si>
  <si>
    <t>Источник 2: КП № 28 от 09.07.2024</t>
  </si>
  <si>
    <t>Закупка услуг по транспортировке автомобильным транспортом пациентов с хронической почечной недостаточностью для получения процедуры гемодиализа у организаций, имеющих право на перевозку пассажиров автомобильным транспортом, от места жительства до места проведения гемодиализа и обратно</t>
  </si>
  <si>
    <t>Источник 3: КП № 61 от 16.02.2026</t>
  </si>
  <si>
    <t>Источник 1: КП № 240 от 01.02.2026</t>
  </si>
  <si>
    <t xml:space="preserve">    Для определения начальной (максимальной) цены контракта применён метод сопоставимых рыночных цен (анализа рынка) .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</si>
</sst>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#,##0.00\ _₽"/>
  </numFmts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1" fillId="0" borderId="9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1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165" fontId="1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/>
    <xf numFmtId="164" fontId="7" fillId="2" borderId="5" xfId="1" applyFont="1" applyFill="1" applyBorder="1" applyAlignment="1">
      <alignment horizontal="center" vertical="center" wrapText="1"/>
    </xf>
    <xf numFmtId="164" fontId="7" fillId="2" borderId="0" xfId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view="pageBreakPreview" zoomScaleNormal="100" zoomScaleSheetLayoutView="100" workbookViewId="0">
      <selection activeCell="F20" sqref="F20"/>
    </sheetView>
  </sheetViews>
  <sheetFormatPr defaultColWidth="9.140625" defaultRowHeight="12.75" x14ac:dyDescent="0.2"/>
  <cols>
    <col min="1" max="1" width="7.28515625" style="16" customWidth="1"/>
    <col min="2" max="2" width="54.28515625" style="1" customWidth="1"/>
    <col min="3" max="3" width="6.5703125" style="1" customWidth="1"/>
    <col min="4" max="4" width="11.28515625" style="1" customWidth="1"/>
    <col min="5" max="5" width="15.85546875" style="1" customWidth="1"/>
    <col min="6" max="6" width="15.42578125" style="1" customWidth="1"/>
    <col min="7" max="9" width="12.42578125" style="1" bestFit="1" customWidth="1"/>
    <col min="10" max="10" width="23.5703125" style="1" customWidth="1"/>
    <col min="11" max="11" width="12.42578125" style="1" customWidth="1"/>
    <col min="12" max="16384" width="9.140625" style="1"/>
  </cols>
  <sheetData>
    <row r="1" spans="1:1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2" customFormat="1" ht="15.75" customHeight="1" x14ac:dyDescent="0.2">
      <c r="A2" s="27" t="s">
        <v>11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2" customFormat="1" ht="15.7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2" customFormat="1" ht="28.5" customHeight="1" x14ac:dyDescent="0.2">
      <c r="A4" s="28" t="s">
        <v>21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41.25" customHeight="1" x14ac:dyDescent="0.2">
      <c r="A5" s="33" t="s">
        <v>3</v>
      </c>
      <c r="B5" s="29" t="s">
        <v>2</v>
      </c>
      <c r="C5" s="30" t="s">
        <v>0</v>
      </c>
      <c r="D5" s="30" t="s">
        <v>1</v>
      </c>
      <c r="E5" s="29" t="s">
        <v>12</v>
      </c>
      <c r="F5" s="29"/>
      <c r="G5" s="35" t="s">
        <v>9</v>
      </c>
      <c r="H5" s="36"/>
      <c r="I5" s="36"/>
      <c r="J5" s="29" t="s">
        <v>13</v>
      </c>
      <c r="K5" s="29"/>
    </row>
    <row r="6" spans="1:11" ht="49.5" customHeight="1" x14ac:dyDescent="0.2">
      <c r="A6" s="34"/>
      <c r="B6" s="32"/>
      <c r="C6" s="31"/>
      <c r="D6" s="31"/>
      <c r="E6" s="3" t="s">
        <v>10</v>
      </c>
      <c r="F6" s="4" t="s">
        <v>15</v>
      </c>
      <c r="G6" s="3" t="s">
        <v>4</v>
      </c>
      <c r="H6" s="3" t="s">
        <v>5</v>
      </c>
      <c r="I6" s="3" t="s">
        <v>6</v>
      </c>
      <c r="J6" s="3" t="s">
        <v>8</v>
      </c>
      <c r="K6" s="3" t="s">
        <v>7</v>
      </c>
    </row>
    <row r="7" spans="1:11" ht="76.5" x14ac:dyDescent="0.2">
      <c r="A7" s="5">
        <v>1</v>
      </c>
      <c r="B7" s="6" t="s">
        <v>18</v>
      </c>
      <c r="C7" s="7" t="s">
        <v>16</v>
      </c>
      <c r="D7" s="8">
        <v>1500</v>
      </c>
      <c r="E7" s="9">
        <f>D7*F7</f>
        <v>4037490</v>
      </c>
      <c r="F7" s="10">
        <f>J7</f>
        <v>2691.66</v>
      </c>
      <c r="G7" s="11">
        <v>3000</v>
      </c>
      <c r="H7" s="12">
        <v>2400</v>
      </c>
      <c r="I7" s="13">
        <v>2675</v>
      </c>
      <c r="J7" s="14">
        <f>ROUNDDOWN(AVERAGE(G7:I7),2)</f>
        <v>2691.66</v>
      </c>
      <c r="K7" s="9">
        <f>(_xlfn.STDEV.S(G7:I7)/AVERAGE(G7:I7))*100</f>
        <v>11.1584032761239</v>
      </c>
    </row>
    <row r="8" spans="1:11" ht="12.75" customHeight="1" x14ac:dyDescent="0.2">
      <c r="A8" s="23" t="s">
        <v>14</v>
      </c>
      <c r="B8" s="24"/>
      <c r="C8" s="24"/>
      <c r="D8" s="25"/>
      <c r="E8" s="15">
        <f>SUM(E7:E7)</f>
        <v>4037490</v>
      </c>
      <c r="F8" s="21"/>
      <c r="G8" s="22"/>
      <c r="H8" s="22"/>
      <c r="I8" s="22"/>
      <c r="J8" s="22"/>
      <c r="K8" s="22"/>
    </row>
    <row r="9" spans="1:11" x14ac:dyDescent="0.2">
      <c r="E9" s="17"/>
    </row>
    <row r="10" spans="1:11" x14ac:dyDescent="0.2">
      <c r="A10" s="19" t="s">
        <v>20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2">
      <c r="A11" s="19" t="s">
        <v>17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x14ac:dyDescent="0.2">
      <c r="A12" s="19" t="s">
        <v>19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5" spans="1:11" x14ac:dyDescent="0.2">
      <c r="C15" s="18"/>
    </row>
  </sheetData>
  <mergeCells count="16">
    <mergeCell ref="A1:K1"/>
    <mergeCell ref="A2:K2"/>
    <mergeCell ref="A3:K3"/>
    <mergeCell ref="A4:K4"/>
    <mergeCell ref="E5:F5"/>
    <mergeCell ref="C5:C6"/>
    <mergeCell ref="B5:B6"/>
    <mergeCell ref="A5:A6"/>
    <mergeCell ref="D5:D6"/>
    <mergeCell ref="J5:K5"/>
    <mergeCell ref="G5:I5"/>
    <mergeCell ref="A10:K10"/>
    <mergeCell ref="A11:K11"/>
    <mergeCell ref="A12:K12"/>
    <mergeCell ref="F8:K8"/>
    <mergeCell ref="A8:D8"/>
  </mergeCells>
  <phoneticPr fontId="3" type="noConversion"/>
  <pageMargins left="0.39370078740157483" right="0" top="0.78740157480314965" bottom="0.78740157480314965" header="0" footer="0"/>
  <pageSetup paperSize="9" scale="76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ОНМЦК</vt:lpstr>
      <vt:lpstr>ОНМЦК!Область_печати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nchln_key02</dc:creator>
  <cp:lastModifiedBy>admin</cp:lastModifiedBy>
  <cp:lastPrinted>2024-08-06T10:14:10Z</cp:lastPrinted>
  <dcterms:created xsi:type="dcterms:W3CDTF">2014-06-16T13:17:11Z</dcterms:created>
  <dcterms:modified xsi:type="dcterms:W3CDTF">2026-10-14T08:06:05Z</dcterms:modified>
</cp:coreProperties>
</file>