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127"/>
  <workbookPr showInkAnnotation="0"/>
  <mc:AlternateContent xmlns:mc="http://schemas.openxmlformats.org/markup-compatibility/2006">
    <mc:Choice Requires="x15">
      <x15ac:absPath xmlns:x15ac="http://schemas.microsoft.com/office/spreadsheetml/2010/11/ac" url="\\192.168.0.90\юрис-закупки\1. КЛИЕНТЫ (заказчики)\ДЕТСКИЕ САДЫ (Тюмень)\50\2026\ЗК\56. Масло, сыр (МИР)\ИЗВЕЩЕНИЕ\"/>
    </mc:Choice>
  </mc:AlternateContent>
  <xr:revisionPtr revIDLastSave="0" documentId="13_ncr:1_{F68769D2-80F2-4EB0-A01B-FE123A4DCE3B}" xr6:coauthVersionLast="47" xr6:coauthVersionMax="47" xr10:uidLastSave="{00000000-0000-0000-0000-000000000000}"/>
  <bookViews>
    <workbookView xWindow="16035" yWindow="120" windowWidth="11685" windowHeight="15480" xr2:uid="{00000000-000D-0000-FFFF-FFFF00000000}"/>
  </bookViews>
  <sheets>
    <sheet name="Лист2" sheetId="2" r:id="rId1"/>
  </sheets>
  <definedNames>
    <definedName name="_xlnm._FilterDatabase" localSheetId="0" hidden="1">Лист2!$C$4:$O$9</definedName>
  </definedNames>
  <calcPr calcId="181029"/>
</workbook>
</file>

<file path=xl/calcChain.xml><?xml version="1.0" encoding="utf-8"?>
<calcChain xmlns="http://schemas.openxmlformats.org/spreadsheetml/2006/main">
  <c r="O9" i="2" l="1"/>
  <c r="M8" i="2"/>
  <c r="N8" i="2" s="1"/>
  <c r="O8" i="2" s="1"/>
  <c r="M7" i="2"/>
  <c r="N7" i="2" s="1"/>
  <c r="O7" i="2" s="1"/>
</calcChain>
</file>

<file path=xl/sharedStrings.xml><?xml version="1.0" encoding="utf-8"?>
<sst xmlns="http://schemas.openxmlformats.org/spreadsheetml/2006/main" count="26" uniqueCount="25">
  <si>
    <t>№</t>
  </si>
  <si>
    <t>Наименование товара (услуги)</t>
  </si>
  <si>
    <t>Ед. изм</t>
  </si>
  <si>
    <t>Кол-во товара (услуги)</t>
  </si>
  <si>
    <t xml:space="preserve">Средняя арифметическая цена за единицу товара (услуги)     </t>
  </si>
  <si>
    <t>Н(М)ЦД итого (руб.)</t>
  </si>
  <si>
    <t>ценовое предложение №1</t>
  </si>
  <si>
    <t>ценовое предложение №2</t>
  </si>
  <si>
    <t>ценовое предложение №3</t>
  </si>
  <si>
    <t>ИТОГО: начальная (максимальная) цена договора составила:</t>
  </si>
  <si>
    <t>Обоснование начальной (максимальной) цены договора</t>
  </si>
  <si>
    <t>ОКПД 2</t>
  </si>
  <si>
    <t>Национальный режим (ПП РФ 1875)</t>
  </si>
  <si>
    <t>Информация о цене (руб./ед.изм.)</t>
  </si>
  <si>
    <t>наименование меры</t>
  </si>
  <si>
    <t xml:space="preserve">№ пункта </t>
  </si>
  <si>
    <t>кг</t>
  </si>
  <si>
    <t>Приложение № 4 к извещению о закупке</t>
  </si>
  <si>
    <t>10.51.30.111</t>
  </si>
  <si>
    <t xml:space="preserve">Ограничение </t>
  </si>
  <si>
    <t>10.51.40.121</t>
  </si>
  <si>
    <t>-</t>
  </si>
  <si>
    <t>Преимущество</t>
  </si>
  <si>
    <t>Масло сладко-сливочное</t>
  </si>
  <si>
    <t>Сыры полутвердые без вкусовых наполнителей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</si>
</sst>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4">
    <numFmt numFmtId="164" formatCode="_-* #,##0.00\ _₽_-;\-* #,##0.00\ _₽_-;_-* &quot;-&quot;??\ _₽_-;_-@_-"/>
    <numFmt numFmtId="165" formatCode="_-* #,##0.00&quot;р.&quot;_-;\-* #,##0.00&quot;р.&quot;_-;_-* &quot;-&quot;??&quot;р.&quot;_-;_-@_-"/>
    <numFmt numFmtId="166" formatCode="_-* #,##0.00_р_._-;\-* #,##0.00_р_._-;_-* &quot;-&quot;??_р_._-;_-@_-"/>
    <numFmt numFmtId="167" formatCode="0.000"/>
  </numFmts>
  <fonts count="20" x14ac:knownFonts="1">
    <font>
      <sz val="11"/>
      <color indexed="8"/>
      <name val="Calibri"/>
      <family val="2"/>
      <charset val="204"/>
    </font>
    <font>
      <sz val="10"/>
      <color indexed="8"/>
      <name val="Times New Roman"/>
      <family val="1"/>
      <charset val="204"/>
    </font>
    <font>
      <sz val="11"/>
      <color indexed="8"/>
      <name val="Calibri"/>
      <family val="2"/>
      <charset val="204"/>
    </font>
    <font>
      <sz val="8"/>
      <name val="Arial"/>
      <family val="2"/>
      <charset val="204"/>
    </font>
    <font>
      <sz val="10"/>
      <name val="Arial Cyr"/>
      <charset val="204"/>
    </font>
    <font>
      <sz val="10"/>
      <name val="Arial Cyr"/>
      <family val="2"/>
      <charset val="204"/>
    </font>
    <font>
      <sz val="8"/>
      <name val="Arial"/>
      <family val="2"/>
    </font>
    <font>
      <sz val="10"/>
      <name val="Helv"/>
      <charset val="204"/>
    </font>
    <font>
      <sz val="11"/>
      <color indexed="64"/>
      <name val="Calibri"/>
      <family val="2"/>
      <charset val="204"/>
    </font>
    <font>
      <sz val="8"/>
      <name val="Calibri"/>
      <family val="2"/>
      <charset val="204"/>
    </font>
    <font>
      <sz val="11"/>
      <color theme="1"/>
      <name val="Calibri"/>
      <family val="2"/>
      <charset val="204"/>
      <scheme val="minor"/>
    </font>
    <font>
      <sz val="11"/>
      <color rgb="FF000000"/>
      <name val="Calibri"/>
      <family val="2"/>
      <charset val="1"/>
    </font>
    <font>
      <sz val="11"/>
      <color theme="1"/>
      <name val="Calibri"/>
      <family val="2"/>
      <scheme val="minor"/>
    </font>
    <font>
      <sz val="11"/>
      <color rgb="FF000000"/>
      <name val="Calibri"/>
      <family val="2"/>
      <charset val="204"/>
    </font>
    <font>
      <sz val="10"/>
      <color rgb="FF000000"/>
      <name val="Times New Roman"/>
      <family val="1"/>
      <charset val="204"/>
    </font>
    <font>
      <sz val="11"/>
      <color rgb="FF000000"/>
      <name val="Calibri"/>
      <family val="2"/>
      <charset val="204"/>
      <scheme val="minor"/>
    </font>
    <font>
      <sz val="11"/>
      <color theme="1"/>
      <name val="Calibri"/>
      <family val="2"/>
      <charset val="204"/>
    </font>
    <font>
      <sz val="9"/>
      <color theme="1"/>
      <name val="Times New Roman"/>
      <family val="1"/>
      <charset val="204"/>
    </font>
    <font>
      <b/>
      <sz val="9"/>
      <color theme="1"/>
      <name val="Times New Roman"/>
      <family val="1"/>
      <charset val="204"/>
    </font>
    <font>
      <sz val="10"/>
      <color theme="1"/>
      <name val="Times New Roman"/>
      <family val="1"/>
      <charset val="204"/>
    </font>
  </fonts>
  <fills count="4">
    <fill>
      <patternFill patternType="none"/>
    </fill>
    <fill>
      <patternFill patternType="gray125"/>
    </fill>
    <fill>
      <patternFill patternType="solid">
        <fgColor rgb="FFE3F1F1"/>
        <bgColor indexed="64"/>
      </patternFill>
    </fill>
    <fill>
      <patternFill patternType="solid">
        <fgColor theme="8" tint="0.79998168889431442"/>
        <bgColor indexed="64"/>
      </patternFill>
    </fill>
  </fills>
  <borders count="1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138">
    <xf numFmtId="0" fontId="0" fillId="0" borderId="0"/>
    <xf numFmtId="0" fontId="2" fillId="0" borderId="0"/>
    <xf numFmtId="0" fontId="11" fillId="0" borderId="0"/>
    <xf numFmtId="165" fontId="2" fillId="0" borderId="0" applyFont="0" applyFill="0" applyBorder="0" applyAlignment="0" applyProtection="0"/>
    <xf numFmtId="165" fontId="4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0" fontId="5" fillId="0" borderId="0"/>
    <xf numFmtId="0" fontId="12" fillId="0" borderId="0"/>
    <xf numFmtId="0" fontId="3" fillId="0" borderId="0"/>
    <xf numFmtId="0" fontId="4" fillId="0" borderId="0"/>
    <xf numFmtId="0" fontId="8" fillId="0" borderId="0"/>
    <xf numFmtId="0" fontId="12" fillId="0" borderId="0"/>
    <xf numFmtId="0" fontId="13" fillId="0" borderId="0"/>
    <xf numFmtId="0" fontId="4" fillId="0" borderId="0"/>
    <xf numFmtId="0" fontId="12" fillId="0" borderId="0"/>
    <xf numFmtId="0" fontId="4" fillId="0" borderId="0"/>
    <xf numFmtId="0" fontId="12" fillId="0" borderId="0"/>
    <xf numFmtId="0" fontId="3" fillId="0" borderId="0"/>
    <xf numFmtId="0" fontId="4" fillId="0" borderId="0"/>
    <xf numFmtId="0" fontId="6" fillId="0" borderId="0"/>
    <xf numFmtId="0" fontId="12" fillId="0" borderId="0"/>
    <xf numFmtId="0" fontId="8" fillId="0" borderId="0"/>
    <xf numFmtId="0" fontId="8" fillId="0" borderId="0"/>
    <xf numFmtId="0" fontId="12" fillId="0" borderId="0"/>
    <xf numFmtId="0" fontId="2" fillId="0" borderId="0"/>
    <xf numFmtId="0" fontId="8" fillId="0" borderId="0"/>
    <xf numFmtId="0" fontId="8" fillId="0" borderId="0"/>
    <xf numFmtId="0" fontId="6" fillId="0" borderId="0"/>
    <xf numFmtId="0" fontId="2" fillId="0" borderId="0"/>
    <xf numFmtId="0" fontId="8" fillId="0" borderId="0"/>
    <xf numFmtId="0" fontId="6" fillId="0" borderId="0"/>
    <xf numFmtId="0" fontId="14" fillId="0" borderId="0"/>
    <xf numFmtId="0" fontId="14" fillId="0" borderId="0"/>
    <xf numFmtId="0" fontId="1" fillId="0" borderId="0"/>
    <xf numFmtId="0" fontId="14" fillId="0" borderId="0"/>
    <xf numFmtId="0" fontId="15" fillId="0" borderId="0"/>
    <xf numFmtId="0" fontId="14" fillId="0" borderId="0"/>
    <xf numFmtId="0" fontId="15" fillId="0" borderId="0"/>
    <xf numFmtId="0" fontId="12" fillId="0" borderId="0"/>
    <xf numFmtId="0" fontId="12" fillId="0" borderId="0"/>
    <xf numFmtId="0" fontId="15" fillId="0" borderId="0"/>
    <xf numFmtId="0" fontId="1" fillId="0" borderId="0"/>
    <xf numFmtId="0" fontId="15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2" fillId="0" borderId="0"/>
    <xf numFmtId="0" fontId="11" fillId="0" borderId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0" fontId="7" fillId="0" borderId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4" fontId="8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4" fontId="8" fillId="0" borderId="0" applyFont="0" applyFill="0" applyBorder="0" applyAlignment="0" applyProtection="0"/>
    <xf numFmtId="166" fontId="2" fillId="0" borderId="0" applyFont="0" applyFill="0" applyBorder="0" applyAlignment="0" applyProtection="0"/>
  </cellStyleXfs>
  <cellXfs count="43">
    <xf numFmtId="0" fontId="0" fillId="0" borderId="0" xfId="0"/>
    <xf numFmtId="0" fontId="17" fillId="0" borderId="0" xfId="0" applyFont="1"/>
    <xf numFmtId="0" fontId="16" fillId="0" borderId="0" xfId="0" applyFont="1"/>
    <xf numFmtId="4" fontId="19" fillId="0" borderId="0" xfId="0" applyNumberFormat="1" applyFont="1"/>
    <xf numFmtId="0" fontId="19" fillId="0" borderId="0" xfId="0" applyFont="1"/>
    <xf numFmtId="0" fontId="17" fillId="2" borderId="2" xfId="0" applyFont="1" applyFill="1" applyBorder="1" applyAlignment="1">
      <alignment horizontal="center" vertical="center" wrapText="1"/>
    </xf>
    <xf numFmtId="0" fontId="18" fillId="2" borderId="1" xfId="0" applyFont="1" applyFill="1" applyBorder="1" applyAlignment="1">
      <alignment horizontal="center" vertical="center" wrapText="1"/>
    </xf>
    <xf numFmtId="0" fontId="17" fillId="0" borderId="1" xfId="0" applyFont="1" applyBorder="1" applyAlignment="1">
      <alignment horizontal="center" vertical="center" wrapText="1"/>
    </xf>
    <xf numFmtId="0" fontId="17" fillId="0" borderId="3" xfId="0" applyFont="1" applyBorder="1" applyAlignment="1">
      <alignment horizontal="center" vertical="center"/>
    </xf>
    <xf numFmtId="0" fontId="17" fillId="0" borderId="1" xfId="0" applyFont="1" applyBorder="1" applyAlignment="1">
      <alignment horizontal="center" vertical="center"/>
    </xf>
    <xf numFmtId="2" fontId="17" fillId="0" borderId="1" xfId="119" applyNumberFormat="1" applyFont="1" applyBorder="1" applyAlignment="1">
      <alignment horizontal="center" vertical="center" wrapText="1"/>
    </xf>
    <xf numFmtId="4" fontId="17" fillId="0" borderId="1" xfId="0" applyNumberFormat="1" applyFont="1" applyBorder="1" applyAlignment="1">
      <alignment horizontal="center" vertical="center" wrapText="1"/>
    </xf>
    <xf numFmtId="4" fontId="19" fillId="0" borderId="1" xfId="0" applyNumberFormat="1" applyFont="1" applyBorder="1" applyAlignment="1">
      <alignment horizontal="center" vertical="center"/>
    </xf>
    <xf numFmtId="4" fontId="17" fillId="0" borderId="1" xfId="0" applyNumberFormat="1" applyFont="1" applyBorder="1" applyAlignment="1">
      <alignment horizontal="center" vertical="center"/>
    </xf>
    <xf numFmtId="2" fontId="17" fillId="2" borderId="1" xfId="0" applyNumberFormat="1" applyFont="1" applyFill="1" applyBorder="1" applyAlignment="1">
      <alignment horizontal="center" vertical="center" wrapText="1"/>
    </xf>
    <xf numFmtId="2" fontId="17" fillId="0" borderId="1" xfId="0" applyNumberFormat="1" applyFont="1" applyBorder="1" applyAlignment="1">
      <alignment horizontal="center" vertical="center" wrapText="1"/>
    </xf>
    <xf numFmtId="4" fontId="16" fillId="0" borderId="0" xfId="0" applyNumberFormat="1" applyFont="1"/>
    <xf numFmtId="166" fontId="18" fillId="0" borderId="1" xfId="127" applyFont="1" applyBorder="1" applyAlignment="1">
      <alignment horizontal="center" vertical="center"/>
    </xf>
    <xf numFmtId="166" fontId="16" fillId="0" borderId="0" xfId="127" applyFont="1"/>
    <xf numFmtId="0" fontId="17" fillId="0" borderId="1" xfId="0" applyFont="1" applyBorder="1" applyAlignment="1">
      <alignment horizontal="left" vertical="center" wrapText="1"/>
    </xf>
    <xf numFmtId="0" fontId="17" fillId="3" borderId="1" xfId="0" applyFont="1" applyFill="1" applyBorder="1" applyAlignment="1">
      <alignment horizontal="center" vertical="center" wrapText="1"/>
    </xf>
    <xf numFmtId="164" fontId="16" fillId="0" borderId="0" xfId="0" applyNumberFormat="1" applyFont="1"/>
    <xf numFmtId="2" fontId="18" fillId="0" borderId="1" xfId="0" applyNumberFormat="1" applyFont="1" applyBorder="1" applyAlignment="1">
      <alignment horizontal="center" vertical="center"/>
    </xf>
    <xf numFmtId="2" fontId="18" fillId="2" borderId="6" xfId="0" applyNumberFormat="1" applyFont="1" applyFill="1" applyBorder="1" applyAlignment="1">
      <alignment horizontal="center" vertical="center" wrapText="1"/>
    </xf>
    <xf numFmtId="0" fontId="16" fillId="0" borderId="7" xfId="0" applyFont="1" applyBorder="1" applyAlignment="1">
      <alignment horizontal="center" vertical="center" wrapText="1"/>
    </xf>
    <xf numFmtId="0" fontId="16" fillId="0" borderId="8" xfId="0" applyFont="1" applyBorder="1" applyAlignment="1">
      <alignment horizontal="center" vertical="center" wrapText="1"/>
    </xf>
    <xf numFmtId="0" fontId="16" fillId="0" borderId="9" xfId="0" applyFont="1" applyBorder="1" applyAlignment="1">
      <alignment horizontal="center" vertical="center" wrapText="1"/>
    </xf>
    <xf numFmtId="0" fontId="18" fillId="2" borderId="2" xfId="0" applyFont="1" applyFill="1" applyBorder="1" applyAlignment="1">
      <alignment horizontal="center" vertical="center" wrapText="1"/>
    </xf>
    <xf numFmtId="0" fontId="18" fillId="2" borderId="4" xfId="0" applyFont="1" applyFill="1" applyBorder="1" applyAlignment="1">
      <alignment horizontal="center" vertical="center" wrapText="1"/>
    </xf>
    <xf numFmtId="0" fontId="18" fillId="2" borderId="5" xfId="0" applyFont="1" applyFill="1" applyBorder="1" applyAlignment="1">
      <alignment horizontal="center" vertical="center" wrapText="1"/>
    </xf>
    <xf numFmtId="2" fontId="18" fillId="2" borderId="2" xfId="0" applyNumberFormat="1" applyFont="1" applyFill="1" applyBorder="1" applyAlignment="1">
      <alignment horizontal="center" vertical="center" wrapText="1"/>
    </xf>
    <xf numFmtId="2" fontId="18" fillId="2" borderId="4" xfId="0" applyNumberFormat="1" applyFont="1" applyFill="1" applyBorder="1" applyAlignment="1">
      <alignment horizontal="center" vertical="center" wrapText="1"/>
    </xf>
    <xf numFmtId="2" fontId="18" fillId="2" borderId="5" xfId="0" applyNumberFormat="1" applyFont="1" applyFill="1" applyBorder="1" applyAlignment="1">
      <alignment horizontal="center" vertical="center" wrapText="1"/>
    </xf>
    <xf numFmtId="0" fontId="17" fillId="0" borderId="0" xfId="0" applyFont="1" applyAlignment="1">
      <alignment horizontal="right"/>
    </xf>
    <xf numFmtId="2" fontId="18" fillId="2" borderId="1" xfId="0" applyNumberFormat="1" applyFont="1" applyFill="1" applyBorder="1" applyAlignment="1">
      <alignment horizontal="center" vertical="center" wrapText="1"/>
    </xf>
    <xf numFmtId="0" fontId="17" fillId="2" borderId="2" xfId="0" applyFont="1" applyFill="1" applyBorder="1" applyAlignment="1">
      <alignment horizontal="center" vertical="center" wrapText="1"/>
    </xf>
    <xf numFmtId="0" fontId="18" fillId="0" borderId="0" xfId="0" applyFont="1" applyAlignment="1">
      <alignment horizontal="center" wrapText="1"/>
    </xf>
    <xf numFmtId="0" fontId="17" fillId="0" borderId="0" xfId="0" applyFont="1"/>
    <xf numFmtId="2" fontId="18" fillId="2" borderId="2" xfId="0" applyNumberFormat="1" applyFont="1" applyFill="1" applyBorder="1" applyAlignment="1">
      <alignment horizontal="center" vertical="center" textRotation="90" wrapText="1"/>
    </xf>
    <xf numFmtId="2" fontId="18" fillId="2" borderId="5" xfId="0" applyNumberFormat="1" applyFont="1" applyFill="1" applyBorder="1" applyAlignment="1">
      <alignment horizontal="center" vertical="center" textRotation="90" wrapText="1"/>
    </xf>
    <xf numFmtId="167" fontId="18" fillId="2" borderId="2" xfId="0" applyNumberFormat="1" applyFont="1" applyFill="1" applyBorder="1" applyAlignment="1">
      <alignment horizontal="center" vertical="center" wrapText="1"/>
    </xf>
    <xf numFmtId="167" fontId="18" fillId="2" borderId="4" xfId="0" applyNumberFormat="1" applyFont="1" applyFill="1" applyBorder="1" applyAlignment="1">
      <alignment horizontal="center" vertical="center" wrapText="1"/>
    </xf>
    <xf numFmtId="167" fontId="18" fillId="2" borderId="5" xfId="0" applyNumberFormat="1" applyFont="1" applyFill="1" applyBorder="1" applyAlignment="1">
      <alignment horizontal="center" vertical="center" wrapText="1"/>
    </xf>
  </cellXfs>
  <cellStyles count="138">
    <cellStyle name="Excel Built-in Normal" xfId="1" xr:uid="{00000000-0005-0000-0000-000000000000}"/>
    <cellStyle name="TableStyleLight1" xfId="2" xr:uid="{00000000-0005-0000-0000-000001000000}"/>
    <cellStyle name="Денежный 2" xfId="3" xr:uid="{00000000-0005-0000-0000-000002000000}"/>
    <cellStyle name="Денежный 2 2 2 2" xfId="4" xr:uid="{00000000-0005-0000-0000-000003000000}"/>
    <cellStyle name="Денежный 3" xfId="5" xr:uid="{00000000-0005-0000-0000-000004000000}"/>
    <cellStyle name="Денежный 3 2" xfId="6" xr:uid="{00000000-0005-0000-0000-000005000000}"/>
    <cellStyle name="Денежный 3 2 10" xfId="7" xr:uid="{00000000-0005-0000-0000-000006000000}"/>
    <cellStyle name="Денежный 3 2 10 2" xfId="8" xr:uid="{00000000-0005-0000-0000-000007000000}"/>
    <cellStyle name="Денежный 3 2 10 3" xfId="9" xr:uid="{00000000-0005-0000-0000-000008000000}"/>
    <cellStyle name="Денежный 3 2 10 4" xfId="10" xr:uid="{00000000-0005-0000-0000-000009000000}"/>
    <cellStyle name="Денежный 3 2 10 5" xfId="11" xr:uid="{00000000-0005-0000-0000-00000A000000}"/>
    <cellStyle name="Денежный 3 2 11" xfId="12" xr:uid="{00000000-0005-0000-0000-00000B000000}"/>
    <cellStyle name="Денежный 3 2 11 2" xfId="13" xr:uid="{00000000-0005-0000-0000-00000C000000}"/>
    <cellStyle name="Денежный 3 2 11 3" xfId="14" xr:uid="{00000000-0005-0000-0000-00000D000000}"/>
    <cellStyle name="Денежный 3 2 11 4" xfId="15" xr:uid="{00000000-0005-0000-0000-00000E000000}"/>
    <cellStyle name="Денежный 3 2 11 5" xfId="16" xr:uid="{00000000-0005-0000-0000-00000F000000}"/>
    <cellStyle name="Денежный 3 2 12" xfId="17" xr:uid="{00000000-0005-0000-0000-000010000000}"/>
    <cellStyle name="Денежный 3 2 12 2" xfId="18" xr:uid="{00000000-0005-0000-0000-000011000000}"/>
    <cellStyle name="Денежный 3 2 12 3" xfId="19" xr:uid="{00000000-0005-0000-0000-000012000000}"/>
    <cellStyle name="Денежный 3 2 12 4" xfId="20" xr:uid="{00000000-0005-0000-0000-000013000000}"/>
    <cellStyle name="Денежный 3 2 12 5" xfId="21" xr:uid="{00000000-0005-0000-0000-000014000000}"/>
    <cellStyle name="Денежный 3 2 13" xfId="22" xr:uid="{00000000-0005-0000-0000-000015000000}"/>
    <cellStyle name="Денежный 3 2 14" xfId="23" xr:uid="{00000000-0005-0000-0000-000016000000}"/>
    <cellStyle name="Денежный 3 2 15" xfId="24" xr:uid="{00000000-0005-0000-0000-000017000000}"/>
    <cellStyle name="Денежный 3 2 16" xfId="25" xr:uid="{00000000-0005-0000-0000-000018000000}"/>
    <cellStyle name="Денежный 3 2 17" xfId="26" xr:uid="{00000000-0005-0000-0000-000019000000}"/>
    <cellStyle name="Денежный 3 2 2" xfId="27" xr:uid="{00000000-0005-0000-0000-00001A000000}"/>
    <cellStyle name="Денежный 3 2 2 2" xfId="28" xr:uid="{00000000-0005-0000-0000-00001B000000}"/>
    <cellStyle name="Денежный 3 2 2 3" xfId="29" xr:uid="{00000000-0005-0000-0000-00001C000000}"/>
    <cellStyle name="Денежный 3 2 2 4" xfId="30" xr:uid="{00000000-0005-0000-0000-00001D000000}"/>
    <cellStyle name="Денежный 3 2 2 5" xfId="31" xr:uid="{00000000-0005-0000-0000-00001E000000}"/>
    <cellStyle name="Денежный 3 2 2 6" xfId="32" xr:uid="{00000000-0005-0000-0000-00001F000000}"/>
    <cellStyle name="Денежный 3 2 3" xfId="33" xr:uid="{00000000-0005-0000-0000-000020000000}"/>
    <cellStyle name="Денежный 3 2 3 2" xfId="34" xr:uid="{00000000-0005-0000-0000-000021000000}"/>
    <cellStyle name="Денежный 3 2 3 3" xfId="35" xr:uid="{00000000-0005-0000-0000-000022000000}"/>
    <cellStyle name="Денежный 3 2 3 4" xfId="36" xr:uid="{00000000-0005-0000-0000-000023000000}"/>
    <cellStyle name="Денежный 3 2 3 5" xfId="37" xr:uid="{00000000-0005-0000-0000-000024000000}"/>
    <cellStyle name="Денежный 3 2 3 6" xfId="38" xr:uid="{00000000-0005-0000-0000-000025000000}"/>
    <cellStyle name="Денежный 3 2 4" xfId="39" xr:uid="{00000000-0005-0000-0000-000026000000}"/>
    <cellStyle name="Денежный 3 2 4 2" xfId="40" xr:uid="{00000000-0005-0000-0000-000027000000}"/>
    <cellStyle name="Денежный 3 2 4 3" xfId="41" xr:uid="{00000000-0005-0000-0000-000028000000}"/>
    <cellStyle name="Денежный 3 2 4 4" xfId="42" xr:uid="{00000000-0005-0000-0000-000029000000}"/>
    <cellStyle name="Денежный 3 2 4 5" xfId="43" xr:uid="{00000000-0005-0000-0000-00002A000000}"/>
    <cellStyle name="Денежный 3 2 4 6" xfId="44" xr:uid="{00000000-0005-0000-0000-00002B000000}"/>
    <cellStyle name="Денежный 3 2 5" xfId="45" xr:uid="{00000000-0005-0000-0000-00002C000000}"/>
    <cellStyle name="Денежный 3 2 5 2" xfId="46" xr:uid="{00000000-0005-0000-0000-00002D000000}"/>
    <cellStyle name="Денежный 3 2 5 3" xfId="47" xr:uid="{00000000-0005-0000-0000-00002E000000}"/>
    <cellStyle name="Денежный 3 2 5 4" xfId="48" xr:uid="{00000000-0005-0000-0000-00002F000000}"/>
    <cellStyle name="Денежный 3 2 5 5" xfId="49" xr:uid="{00000000-0005-0000-0000-000030000000}"/>
    <cellStyle name="Денежный 3 2 5 6" xfId="50" xr:uid="{00000000-0005-0000-0000-000031000000}"/>
    <cellStyle name="Денежный 3 2 6" xfId="51" xr:uid="{00000000-0005-0000-0000-000032000000}"/>
    <cellStyle name="Денежный 3 2 6 2" xfId="52" xr:uid="{00000000-0005-0000-0000-000033000000}"/>
    <cellStyle name="Денежный 3 2 6 3" xfId="53" xr:uid="{00000000-0005-0000-0000-000034000000}"/>
    <cellStyle name="Денежный 3 2 6 4" xfId="54" xr:uid="{00000000-0005-0000-0000-000035000000}"/>
    <cellStyle name="Денежный 3 2 6 5" xfId="55" xr:uid="{00000000-0005-0000-0000-000036000000}"/>
    <cellStyle name="Денежный 3 2 6 6" xfId="56" xr:uid="{00000000-0005-0000-0000-000037000000}"/>
    <cellStyle name="Денежный 3 2 7" xfId="57" xr:uid="{00000000-0005-0000-0000-000038000000}"/>
    <cellStyle name="Денежный 3 2 7 2" xfId="58" xr:uid="{00000000-0005-0000-0000-000039000000}"/>
    <cellStyle name="Денежный 3 2 7 3" xfId="59" xr:uid="{00000000-0005-0000-0000-00003A000000}"/>
    <cellStyle name="Денежный 3 2 7 4" xfId="60" xr:uid="{00000000-0005-0000-0000-00003B000000}"/>
    <cellStyle name="Денежный 3 2 7 5" xfId="61" xr:uid="{00000000-0005-0000-0000-00003C000000}"/>
    <cellStyle name="Денежный 3 2 8" xfId="62" xr:uid="{00000000-0005-0000-0000-00003D000000}"/>
    <cellStyle name="Денежный 3 2 8 2" xfId="63" xr:uid="{00000000-0005-0000-0000-00003E000000}"/>
    <cellStyle name="Денежный 3 2 8 3" xfId="64" xr:uid="{00000000-0005-0000-0000-00003F000000}"/>
    <cellStyle name="Денежный 3 2 8 4" xfId="65" xr:uid="{00000000-0005-0000-0000-000040000000}"/>
    <cellStyle name="Денежный 3 2 8 5" xfId="66" xr:uid="{00000000-0005-0000-0000-000041000000}"/>
    <cellStyle name="Денежный 3 2 9" xfId="67" xr:uid="{00000000-0005-0000-0000-000042000000}"/>
    <cellStyle name="Денежный 3 2 9 2" xfId="68" xr:uid="{00000000-0005-0000-0000-000043000000}"/>
    <cellStyle name="Денежный 3 2 9 3" xfId="69" xr:uid="{00000000-0005-0000-0000-000044000000}"/>
    <cellStyle name="Денежный 3 2 9 4" xfId="70" xr:uid="{00000000-0005-0000-0000-000045000000}"/>
    <cellStyle name="Денежный 3 2 9 5" xfId="71" xr:uid="{00000000-0005-0000-0000-000046000000}"/>
    <cellStyle name="Денежный 3 3" xfId="72" xr:uid="{00000000-0005-0000-0000-000047000000}"/>
    <cellStyle name="Денежный 3 4" xfId="73" xr:uid="{00000000-0005-0000-0000-000048000000}"/>
    <cellStyle name="Денежный 3 5" xfId="74" xr:uid="{00000000-0005-0000-0000-000049000000}"/>
    <cellStyle name="Денежный 3 6" xfId="75" xr:uid="{00000000-0005-0000-0000-00004A000000}"/>
    <cellStyle name="Денежный 3 7" xfId="76" xr:uid="{00000000-0005-0000-0000-00004B000000}"/>
    <cellStyle name="Обычный" xfId="0" builtinId="0"/>
    <cellStyle name="Обычный 10" xfId="77" xr:uid="{00000000-0005-0000-0000-00004D000000}"/>
    <cellStyle name="Обычный 2" xfId="78" xr:uid="{00000000-0005-0000-0000-00004E000000}"/>
    <cellStyle name="Обычный 2 2" xfId="79" xr:uid="{00000000-0005-0000-0000-00004F000000}"/>
    <cellStyle name="Обычный 2 2 2" xfId="80" xr:uid="{00000000-0005-0000-0000-000050000000}"/>
    <cellStyle name="Обычный 2 2 2 2" xfId="81" xr:uid="{00000000-0005-0000-0000-000051000000}"/>
    <cellStyle name="Обычный 2 2 2 3" xfId="82" xr:uid="{00000000-0005-0000-0000-000052000000}"/>
    <cellStyle name="Обычный 2 2 2 4" xfId="83" xr:uid="{00000000-0005-0000-0000-000053000000}"/>
    <cellStyle name="Обычный 2 2 20" xfId="84" xr:uid="{00000000-0005-0000-0000-000054000000}"/>
    <cellStyle name="Обычный 2 2 3" xfId="85" xr:uid="{00000000-0005-0000-0000-000055000000}"/>
    <cellStyle name="Обычный 2 2 3 2" xfId="86" xr:uid="{00000000-0005-0000-0000-000056000000}"/>
    <cellStyle name="Обычный 2 2 4" xfId="87" xr:uid="{00000000-0005-0000-0000-000057000000}"/>
    <cellStyle name="Обычный 2 2 5" xfId="88" xr:uid="{00000000-0005-0000-0000-000058000000}"/>
    <cellStyle name="Обычный 2 2 6" xfId="89" xr:uid="{00000000-0005-0000-0000-000059000000}"/>
    <cellStyle name="Обычный 2 3" xfId="90" xr:uid="{00000000-0005-0000-0000-00005A000000}"/>
    <cellStyle name="Обычный 2 3 2" xfId="91" xr:uid="{00000000-0005-0000-0000-00005B000000}"/>
    <cellStyle name="Обычный 2 3 2 2" xfId="92" xr:uid="{00000000-0005-0000-0000-00005C000000}"/>
    <cellStyle name="Обычный 2 3 3" xfId="93" xr:uid="{00000000-0005-0000-0000-00005D000000}"/>
    <cellStyle name="Обычный 2 3 4" xfId="94" xr:uid="{00000000-0005-0000-0000-00005E000000}"/>
    <cellStyle name="Обычный 2 4" xfId="95" xr:uid="{00000000-0005-0000-0000-00005F000000}"/>
    <cellStyle name="Обычный 2 4 2" xfId="96" xr:uid="{00000000-0005-0000-0000-000060000000}"/>
    <cellStyle name="Обычный 2 5" xfId="97" xr:uid="{00000000-0005-0000-0000-000061000000}"/>
    <cellStyle name="Обычный 2 5 2" xfId="98" xr:uid="{00000000-0005-0000-0000-000062000000}"/>
    <cellStyle name="Обычный 2 6" xfId="99" xr:uid="{00000000-0005-0000-0000-000063000000}"/>
    <cellStyle name="Обычный 2 7" xfId="100" xr:uid="{00000000-0005-0000-0000-000064000000}"/>
    <cellStyle name="Обычный 2 8" xfId="101" xr:uid="{00000000-0005-0000-0000-000065000000}"/>
    <cellStyle name="Обычный 20" xfId="102" xr:uid="{00000000-0005-0000-0000-000066000000}"/>
    <cellStyle name="Обычный 21" xfId="103" xr:uid="{00000000-0005-0000-0000-000067000000}"/>
    <cellStyle name="Обычный 3" xfId="104" xr:uid="{00000000-0005-0000-0000-000068000000}"/>
    <cellStyle name="Обычный 3 2" xfId="105" xr:uid="{00000000-0005-0000-0000-000069000000}"/>
    <cellStyle name="Обычный 3 2 2" xfId="106" xr:uid="{00000000-0005-0000-0000-00006A000000}"/>
    <cellStyle name="Обычный 3 2 2 2" xfId="107" xr:uid="{00000000-0005-0000-0000-00006B000000}"/>
    <cellStyle name="Обычный 3 2 3" xfId="108" xr:uid="{00000000-0005-0000-0000-00006C000000}"/>
    <cellStyle name="Обычный 3 2 4" xfId="109" xr:uid="{00000000-0005-0000-0000-00006D000000}"/>
    <cellStyle name="Обычный 3 3" xfId="110" xr:uid="{00000000-0005-0000-0000-00006E000000}"/>
    <cellStyle name="Обычный 3 3 2" xfId="111" xr:uid="{00000000-0005-0000-0000-00006F000000}"/>
    <cellStyle name="Обычный 3 4" xfId="112" xr:uid="{00000000-0005-0000-0000-000070000000}"/>
    <cellStyle name="Обычный 3 5" xfId="113" xr:uid="{00000000-0005-0000-0000-000071000000}"/>
    <cellStyle name="Обычный 4" xfId="114" xr:uid="{00000000-0005-0000-0000-000072000000}"/>
    <cellStyle name="Обычный 4 2" xfId="115" xr:uid="{00000000-0005-0000-0000-000073000000}"/>
    <cellStyle name="Обычный 4 3" xfId="116" xr:uid="{00000000-0005-0000-0000-000074000000}"/>
    <cellStyle name="Обычный 5" xfId="117" xr:uid="{00000000-0005-0000-0000-000075000000}"/>
    <cellStyle name="Обычный 5 2" xfId="118" xr:uid="{00000000-0005-0000-0000-000076000000}"/>
    <cellStyle name="Обычный_Лист1_Общая" xfId="119" xr:uid="{00000000-0005-0000-0000-000077000000}"/>
    <cellStyle name="Пояснение 2" xfId="120" xr:uid="{00000000-0005-0000-0000-000078000000}"/>
    <cellStyle name="Процентный 2" xfId="121" xr:uid="{00000000-0005-0000-0000-000079000000}"/>
    <cellStyle name="Процентный 2 2" xfId="122" xr:uid="{00000000-0005-0000-0000-00007A000000}"/>
    <cellStyle name="Процентный 2 3" xfId="123" xr:uid="{00000000-0005-0000-0000-00007B000000}"/>
    <cellStyle name="Процентный 2 4" xfId="124" xr:uid="{00000000-0005-0000-0000-00007C000000}"/>
    <cellStyle name="Процентный 2 5" xfId="125" xr:uid="{00000000-0005-0000-0000-00007D000000}"/>
    <cellStyle name="Стиль 1" xfId="126" xr:uid="{00000000-0005-0000-0000-00007E000000}"/>
    <cellStyle name="Финансовый" xfId="127" builtinId="3"/>
    <cellStyle name="Финансовый 2" xfId="128" xr:uid="{00000000-0005-0000-0000-000080000000}"/>
    <cellStyle name="Финансовый 2 2" xfId="129" xr:uid="{00000000-0005-0000-0000-000081000000}"/>
    <cellStyle name="Финансовый 2 2 2" xfId="130" xr:uid="{00000000-0005-0000-0000-000082000000}"/>
    <cellStyle name="Финансовый 2 2 3" xfId="131" xr:uid="{00000000-0005-0000-0000-000083000000}"/>
    <cellStyle name="Финансовый 2 3" xfId="132" xr:uid="{00000000-0005-0000-0000-000084000000}"/>
    <cellStyle name="Финансовый 2 4" xfId="133" xr:uid="{00000000-0005-0000-0000-000085000000}"/>
    <cellStyle name="Финансовый 2 5" xfId="134" xr:uid="{00000000-0005-0000-0000-000086000000}"/>
    <cellStyle name="Финансовый 2 6" xfId="135" xr:uid="{00000000-0005-0000-0000-000087000000}"/>
    <cellStyle name="Финансовый 2 7" xfId="136" xr:uid="{00000000-0005-0000-0000-000088000000}"/>
    <cellStyle name="Финансовый 2 8" xfId="137" xr:uid="{00000000-0005-0000-0000-000089000000}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">
  <a:themeElements>
    <a:clrScheme name="Office 2007-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Cambria-Calibri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-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atMod val="350000"/>
                <a:shade val="99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R26"/>
  <sheetViews>
    <sheetView tabSelected="1" topLeftCell="G1" zoomScale="80" zoomScaleNormal="80" workbookViewId="0">
      <selection activeCell="O14" sqref="O14"/>
    </sheetView>
  </sheetViews>
  <sheetFormatPr defaultRowHeight="15" x14ac:dyDescent="0.25"/>
  <cols>
    <col min="1" max="1" width="8.85546875" style="2" hidden="1" customWidth="1"/>
    <col min="2" max="2" width="5.140625" style="2" customWidth="1"/>
    <col min="3" max="3" width="7.5703125" style="2" customWidth="1"/>
    <col min="4" max="4" width="20.28515625" style="2" customWidth="1"/>
    <col min="5" max="5" width="13.140625" style="2" customWidth="1"/>
    <col min="6" max="6" width="11.5703125" style="2" customWidth="1"/>
    <col min="7" max="7" width="13.42578125" style="2" customWidth="1"/>
    <col min="8" max="9" width="9.140625" style="2"/>
    <col min="10" max="11" width="9.5703125" style="2" bestFit="1" customWidth="1"/>
    <col min="12" max="12" width="10.85546875" style="2" customWidth="1"/>
    <col min="13" max="13" width="0.140625" style="2" customWidth="1"/>
    <col min="14" max="14" width="12.42578125" style="2" customWidth="1"/>
    <col min="15" max="15" width="15.85546875" style="2" customWidth="1"/>
    <col min="16" max="16" width="9.5703125" style="2" bestFit="1" customWidth="1"/>
    <col min="17" max="17" width="6.85546875" style="2" customWidth="1"/>
    <col min="18" max="18" width="14.7109375" style="2" bestFit="1" customWidth="1"/>
    <col min="19" max="19" width="14.5703125" style="2" customWidth="1"/>
    <col min="20" max="16384" width="9.140625" style="2"/>
  </cols>
  <sheetData>
    <row r="1" spans="1:16" x14ac:dyDescent="0.25">
      <c r="A1" s="1"/>
      <c r="B1" s="33" t="s">
        <v>17</v>
      </c>
      <c r="C1" s="33"/>
      <c r="D1" s="33"/>
      <c r="E1" s="33"/>
      <c r="F1" s="33"/>
      <c r="G1" s="33"/>
      <c r="H1" s="33"/>
      <c r="I1" s="33"/>
      <c r="J1" s="33"/>
      <c r="K1" s="33"/>
      <c r="L1" s="33"/>
      <c r="M1" s="33"/>
      <c r="N1" s="33"/>
      <c r="O1" s="33"/>
    </row>
    <row r="2" spans="1:16" s="4" customFormat="1" ht="32.25" customHeight="1" x14ac:dyDescent="0.2">
      <c r="A2" s="36" t="s">
        <v>10</v>
      </c>
      <c r="B2" s="36"/>
      <c r="C2" s="36"/>
      <c r="D2" s="36"/>
      <c r="E2" s="36"/>
      <c r="F2" s="36"/>
      <c r="G2" s="36"/>
      <c r="H2" s="36"/>
      <c r="I2" s="36"/>
      <c r="J2" s="36"/>
      <c r="K2" s="36"/>
      <c r="L2" s="36"/>
      <c r="M2" s="36"/>
      <c r="N2" s="37"/>
      <c r="O2" s="37"/>
      <c r="P2" s="3"/>
    </row>
    <row r="3" spans="1:16" x14ac:dyDescent="0.25">
      <c r="A3" s="1"/>
      <c r="B3" s="1"/>
      <c r="C3" s="1"/>
      <c r="D3" s="1"/>
      <c r="E3" s="1"/>
      <c r="F3" s="1"/>
      <c r="G3" s="1"/>
      <c r="H3" s="1"/>
      <c r="I3" s="1"/>
      <c r="J3" s="1"/>
      <c r="K3" s="1"/>
      <c r="L3" s="1"/>
      <c r="M3" s="1"/>
      <c r="N3" s="1"/>
      <c r="O3" s="1"/>
    </row>
    <row r="4" spans="1:16" ht="26.25" customHeight="1" x14ac:dyDescent="0.25">
      <c r="A4" s="1"/>
      <c r="B4" s="1"/>
      <c r="C4" s="27" t="s">
        <v>0</v>
      </c>
      <c r="D4" s="30" t="s">
        <v>1</v>
      </c>
      <c r="E4" s="30" t="s">
        <v>11</v>
      </c>
      <c r="F4" s="23" t="s">
        <v>12</v>
      </c>
      <c r="G4" s="24"/>
      <c r="H4" s="30" t="s">
        <v>2</v>
      </c>
      <c r="I4" s="30" t="s">
        <v>3</v>
      </c>
      <c r="J4" s="34" t="s">
        <v>13</v>
      </c>
      <c r="K4" s="34"/>
      <c r="L4" s="34"/>
      <c r="M4" s="34"/>
      <c r="N4" s="40" t="s">
        <v>4</v>
      </c>
      <c r="O4" s="30" t="s">
        <v>5</v>
      </c>
    </row>
    <row r="5" spans="1:16" ht="12.75" customHeight="1" x14ac:dyDescent="0.25">
      <c r="A5" s="1"/>
      <c r="B5" s="1"/>
      <c r="C5" s="28"/>
      <c r="D5" s="31"/>
      <c r="E5" s="31"/>
      <c r="F5" s="25"/>
      <c r="G5" s="26"/>
      <c r="H5" s="31"/>
      <c r="I5" s="31"/>
      <c r="J5" s="38" t="s">
        <v>6</v>
      </c>
      <c r="K5" s="38" t="s">
        <v>7</v>
      </c>
      <c r="L5" s="38" t="s">
        <v>8</v>
      </c>
      <c r="M5" s="35"/>
      <c r="N5" s="41"/>
      <c r="O5" s="31"/>
    </row>
    <row r="6" spans="1:16" ht="43.5" customHeight="1" x14ac:dyDescent="0.25">
      <c r="A6" s="1"/>
      <c r="B6" s="1"/>
      <c r="C6" s="29"/>
      <c r="D6" s="32"/>
      <c r="E6" s="32"/>
      <c r="F6" s="6" t="s">
        <v>15</v>
      </c>
      <c r="G6" s="6" t="s">
        <v>14</v>
      </c>
      <c r="H6" s="32"/>
      <c r="I6" s="32"/>
      <c r="J6" s="39"/>
      <c r="K6" s="39"/>
      <c r="L6" s="39"/>
      <c r="M6" s="5"/>
      <c r="N6" s="42"/>
      <c r="O6" s="32"/>
    </row>
    <row r="7" spans="1:16" ht="36.75" customHeight="1" x14ac:dyDescent="0.25">
      <c r="A7" s="1"/>
      <c r="B7" s="1"/>
      <c r="C7" s="7">
        <v>1</v>
      </c>
      <c r="D7" s="19" t="s">
        <v>23</v>
      </c>
      <c r="E7" s="8" t="s">
        <v>18</v>
      </c>
      <c r="F7" s="8">
        <v>451</v>
      </c>
      <c r="G7" s="9" t="s">
        <v>19</v>
      </c>
      <c r="H7" s="10" t="s">
        <v>16</v>
      </c>
      <c r="I7" s="20">
        <v>5000</v>
      </c>
      <c r="J7" s="11">
        <v>1350</v>
      </c>
      <c r="K7" s="11">
        <v>1100</v>
      </c>
      <c r="L7" s="12">
        <v>1142</v>
      </c>
      <c r="M7" s="13">
        <f>AVERAGE(J7:L7)</f>
        <v>1197.3333333333333</v>
      </c>
      <c r="N7" s="14">
        <f>ROUND(M7,2)</f>
        <v>1197.33</v>
      </c>
      <c r="O7" s="15">
        <f>PRODUCT(I7,N7)</f>
        <v>5986650</v>
      </c>
    </row>
    <row r="8" spans="1:16" ht="36.75" customHeight="1" x14ac:dyDescent="0.25">
      <c r="A8" s="1"/>
      <c r="B8" s="1"/>
      <c r="C8" s="9">
        <v>2</v>
      </c>
      <c r="D8" s="19" t="s">
        <v>24</v>
      </c>
      <c r="E8" s="8" t="s">
        <v>20</v>
      </c>
      <c r="F8" s="8" t="s">
        <v>21</v>
      </c>
      <c r="G8" s="9" t="s">
        <v>22</v>
      </c>
      <c r="H8" s="10" t="s">
        <v>16</v>
      </c>
      <c r="I8" s="20">
        <v>1000</v>
      </c>
      <c r="J8" s="11">
        <v>850</v>
      </c>
      <c r="K8" s="11">
        <v>850</v>
      </c>
      <c r="L8" s="12">
        <v>890</v>
      </c>
      <c r="M8" s="13">
        <f>AVERAGE(J8:L8)</f>
        <v>863.33333333333337</v>
      </c>
      <c r="N8" s="14">
        <f>ROUND(M8,2)</f>
        <v>863.33</v>
      </c>
      <c r="O8" s="15">
        <f>PRODUCT(I8,N8)</f>
        <v>863330</v>
      </c>
    </row>
    <row r="9" spans="1:16" x14ac:dyDescent="0.25">
      <c r="C9" s="22" t="s">
        <v>9</v>
      </c>
      <c r="D9" s="22"/>
      <c r="E9" s="22"/>
      <c r="F9" s="22"/>
      <c r="G9" s="22"/>
      <c r="H9" s="22"/>
      <c r="I9" s="22"/>
      <c r="J9" s="22"/>
      <c r="K9" s="22"/>
      <c r="L9" s="22"/>
      <c r="M9" s="22"/>
      <c r="N9" s="22"/>
      <c r="O9" s="17">
        <f>SUM(O7:O8)</f>
        <v>6849980</v>
      </c>
    </row>
    <row r="13" spans="1:16" x14ac:dyDescent="0.25">
      <c r="D13" s="21"/>
      <c r="O13" s="16"/>
    </row>
    <row r="14" spans="1:16" x14ac:dyDescent="0.25">
      <c r="O14" s="16"/>
    </row>
    <row r="15" spans="1:16" x14ac:dyDescent="0.25">
      <c r="O15" s="16"/>
    </row>
    <row r="16" spans="1:16" x14ac:dyDescent="0.25">
      <c r="O16" s="16"/>
    </row>
    <row r="17" spans="15:18" x14ac:dyDescent="0.25">
      <c r="O17" s="16"/>
    </row>
    <row r="18" spans="15:18" x14ac:dyDescent="0.25">
      <c r="O18" s="16"/>
      <c r="R18" s="18"/>
    </row>
    <row r="19" spans="15:18" x14ac:dyDescent="0.25">
      <c r="O19" s="16"/>
      <c r="R19" s="18"/>
    </row>
    <row r="20" spans="15:18" x14ac:dyDescent="0.25">
      <c r="O20" s="16"/>
      <c r="R20" s="18"/>
    </row>
    <row r="21" spans="15:18" x14ac:dyDescent="0.25">
      <c r="O21" s="16"/>
      <c r="R21" s="18"/>
    </row>
    <row r="22" spans="15:18" x14ac:dyDescent="0.25">
      <c r="O22" s="16"/>
      <c r="R22" s="18"/>
    </row>
    <row r="23" spans="15:18" x14ac:dyDescent="0.25">
      <c r="O23" s="16"/>
      <c r="R23" s="18"/>
    </row>
    <row r="24" spans="15:18" x14ac:dyDescent="0.25">
      <c r="O24" s="16"/>
    </row>
    <row r="25" spans="15:18" x14ac:dyDescent="0.25">
      <c r="O25" s="16"/>
    </row>
    <row r="26" spans="15:18" x14ac:dyDescent="0.25">
      <c r="O26" s="16"/>
    </row>
  </sheetData>
  <mergeCells count="16">
    <mergeCell ref="C9:N9"/>
    <mergeCell ref="F4:G5"/>
    <mergeCell ref="C4:C6"/>
    <mergeCell ref="D4:D6"/>
    <mergeCell ref="B1:O1"/>
    <mergeCell ref="M4:M5"/>
    <mergeCell ref="A2:O2"/>
    <mergeCell ref="J4:L4"/>
    <mergeCell ref="E4:E6"/>
    <mergeCell ref="H4:H6"/>
    <mergeCell ref="I4:I6"/>
    <mergeCell ref="J5:J6"/>
    <mergeCell ref="K5:K6"/>
    <mergeCell ref="L5:L6"/>
    <mergeCell ref="N4:N6"/>
    <mergeCell ref="O4:O6"/>
  </mergeCells>
  <phoneticPr fontId="9" type="noConversion"/>
  <pageMargins left="0.70866141732283472" right="0.70866141732283472" top="0.74803149606299213" bottom="0.74803149606299213" header="0.31496062992125984" footer="0.31496062992125984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Лист2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uris</cp:lastModifiedBy>
  <cp:lastPrinted>2022-12-21T11:39:19Z</cp:lastPrinted>
  <dcterms:created xsi:type="dcterms:W3CDTF">2006-09-28T05:33:49Z</dcterms:created>
  <dcterms:modified xsi:type="dcterms:W3CDTF">2026-10-15T09:37:07Z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907232703DF2488096341F66B2E58E8D</vt:lpwstr>
  </property>
  <property fmtid="{D5CDD505-2E9C-101B-9397-08002B2CF9AE}" pid="3" name="KSOProductBuildVer">
    <vt:lpwstr>1049-11.2.0.11341</vt:lpwstr>
  </property>
</Properties>
</file>