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c\обмен\ОТДЕЛ ЗАКУПОК\ТОРГИ 2027\АУКЦИОНЫ\03-27 Шприцы, системы, иглы ОМС\"/>
    </mc:Choice>
  </mc:AlternateContent>
  <bookViews>
    <workbookView xWindow="0" yWindow="0" windowWidth="28800" windowHeight="12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J24" i="1"/>
  <c r="J23" i="1"/>
  <c r="J22" i="1"/>
  <c r="J21" i="1"/>
  <c r="J20" i="1"/>
  <c r="J19" i="1"/>
  <c r="H25" i="1"/>
  <c r="H24" i="1"/>
  <c r="H23" i="1"/>
  <c r="H22" i="1"/>
  <c r="H21" i="1"/>
  <c r="H20" i="1"/>
  <c r="H19" i="1"/>
  <c r="F25" i="1"/>
  <c r="F24" i="1"/>
  <c r="F23" i="1"/>
  <c r="F22" i="1"/>
  <c r="F21" i="1"/>
  <c r="F20" i="1"/>
  <c r="F19" i="1"/>
  <c r="J18" i="1" l="1"/>
  <c r="J17" i="1"/>
  <c r="J16" i="1"/>
  <c r="J15" i="1"/>
  <c r="J14" i="1"/>
  <c r="J13" i="1"/>
  <c r="J12" i="1"/>
  <c r="J11" i="1"/>
  <c r="J10" i="1"/>
  <c r="H18" i="1"/>
  <c r="H17" i="1"/>
  <c r="H16" i="1"/>
  <c r="H15" i="1"/>
  <c r="H14" i="1"/>
  <c r="H13" i="1"/>
  <c r="H12" i="1"/>
  <c r="H11" i="1"/>
  <c r="H10" i="1"/>
  <c r="H9" i="1"/>
  <c r="F18" i="1"/>
  <c r="H26" i="1" l="1"/>
  <c r="J9" i="1"/>
  <c r="J26" i="1" s="1"/>
  <c r="F10" i="1"/>
  <c r="F11" i="1"/>
  <c r="F12" i="1"/>
  <c r="F13" i="1"/>
  <c r="F14" i="1"/>
  <c r="F15" i="1"/>
  <c r="F16" i="1"/>
  <c r="F17" i="1"/>
  <c r="F9" i="1"/>
  <c r="F26" i="1" l="1"/>
  <c r="J28" i="1" s="1"/>
  <c r="J29" i="1" s="1"/>
</calcChain>
</file>

<file path=xl/sharedStrings.xml><?xml version="1.0" encoding="utf-8"?>
<sst xmlns="http://schemas.openxmlformats.org/spreadsheetml/2006/main" count="56" uniqueCount="36">
  <si>
    <t>№ п/п</t>
  </si>
  <si>
    <t xml:space="preserve">Обоснование начальной (максимальной) цены договора на поставку </t>
  </si>
  <si>
    <t>Начальная (максимальная) цена договора определена Заказчиком посредством применения  метода сопоставимых рыночных цен (анализа рынка)</t>
  </si>
  <si>
    <t xml:space="preserve">Для обоснования начальной (максимальной) цены договора методом сопоставимых рыночных цен (анализ рынка), Заказчиком получены 3 (три) ценовых предложения о рыночной стоимости товара, являющегося объектом (предметом)закупки </t>
  </si>
  <si>
    <t>Количество товара, шт.</t>
  </si>
  <si>
    <t>Ценовое предложение № 1</t>
  </si>
  <si>
    <t>Ценовое предложение № 2</t>
  </si>
  <si>
    <t xml:space="preserve">Ценовое предложение  № 3
</t>
  </si>
  <si>
    <t>Цена, руб.</t>
  </si>
  <si>
    <t>Стоимость, руб.</t>
  </si>
  <si>
    <t>ИТОГО:</t>
  </si>
  <si>
    <t xml:space="preserve">В соответствии с изученными ценовыми предложениями о рыночной стоимости товара, являющегося объектом (предметом) закупки, сумма  наименьшего ценового предложения  составляет </t>
  </si>
  <si>
    <t>Начальная (максимальная) цена договора устанавливается в размере  –</t>
  </si>
  <si>
    <t>ед.изм.</t>
  </si>
  <si>
    <t>Наименование товара</t>
  </si>
  <si>
    <t>шт</t>
  </si>
  <si>
    <t xml:space="preserve">Цена договора включает в себя стоимость всего объема поставляемого товара, в том числе транспортные расходы по доставке товара в место доставки товара, стоимость погрузочно-разгрузочных работ (включая подъем на этаж/место, указанный представителем Покупателя), расходы по оформлению необходимых документов, налоги, сборы, другие обязательные платежи, включая НДС, а также иные расходы участника размещения заказа, связанные с исполнением договора </t>
  </si>
  <si>
    <t>Приложение №  3
к извещению о проведении закупки № 03-27 ЭА</t>
  </si>
  <si>
    <r>
      <t xml:space="preserve">Объект закупки (предмет договора) </t>
    </r>
    <r>
      <rPr>
        <sz val="11"/>
        <rFont val="Times New Roman"/>
        <family val="1"/>
        <charset val="204"/>
      </rPr>
      <t>Поставка расходного материала (шприцы,системы, иглы/ОМС) в 2027 году  для АО «МСЧ «Нефтяник».</t>
    </r>
  </si>
  <si>
    <t>Шприц 1мл</t>
  </si>
  <si>
    <t>Шприц 2мл</t>
  </si>
  <si>
    <t>Шприц 5мл</t>
  </si>
  <si>
    <t>Шприц 10мл</t>
  </si>
  <si>
    <t>Шприц 20мл</t>
  </si>
  <si>
    <t xml:space="preserve">Шприц трехкомпонентный для шприцевых насосов </t>
  </si>
  <si>
    <t>Шприц 150мл</t>
  </si>
  <si>
    <t>Система трансфузионная</t>
  </si>
  <si>
    <t>Система инфузионная</t>
  </si>
  <si>
    <t>Игла инъекционная 23G</t>
  </si>
  <si>
    <t>Игла инъекционная 18G</t>
  </si>
  <si>
    <t>Игла инъекционная 21 G</t>
  </si>
  <si>
    <t>Шприц инъекционный безопасный 3мл</t>
  </si>
  <si>
    <t>Шприц инъекционный безопасный 5мл</t>
  </si>
  <si>
    <t>Шприц инъекционный безопасный 10мл</t>
  </si>
  <si>
    <t>Шприц инъекционный однокр.примен. С иглой 30мл с иглой 0,9*38</t>
  </si>
  <si>
    <t>Шприц инсулиновый 0,3мл с иглой 0,3*8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</si>
</sst>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17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textRotation="90" wrapText="1"/>
    </xf>
    <xf numFmtId="3" fontId="4" fillId="0" borderId="3" xfId="0" applyNumberFormat="1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workbookViewId="0">
      <selection activeCell="M30" sqref="M30"/>
    </sheetView>
  </sheetViews>
  <sheetFormatPr defaultRowHeight="15" x14ac:dyDescent="0.25"/>
  <cols>
    <col min="1" max="1" width="6.140625" style="2" customWidth="1"/>
    <col min="2" max="2" width="19.5703125" style="23" customWidth="1"/>
    <col min="3" max="3" width="10" style="25" customWidth="1"/>
    <col min="4" max="4" width="12.28515625" style="25" customWidth="1"/>
    <col min="5" max="5" width="9.140625" style="2"/>
    <col min="6" max="6" width="14.85546875" style="2" customWidth="1"/>
    <col min="7" max="7" width="12.140625" style="2" customWidth="1"/>
    <col min="8" max="8" width="15.140625" style="2" customWidth="1"/>
    <col min="9" max="9" width="14.7109375" style="2" customWidth="1"/>
    <col min="10" max="10" width="14.5703125" style="2" customWidth="1"/>
    <col min="11" max="13" width="9.140625" style="2"/>
    <col min="14" max="14" width="44" style="2" customWidth="1"/>
    <col min="15" max="16384" width="9.140625" style="2"/>
  </cols>
  <sheetData>
    <row r="1" spans="1:13" ht="48.75" customHeight="1" x14ac:dyDescent="0.25">
      <c r="C1" s="24"/>
      <c r="D1" s="24"/>
      <c r="F1" s="43" t="s">
        <v>17</v>
      </c>
      <c r="G1" s="43"/>
      <c r="H1" s="43"/>
      <c r="I1" s="43"/>
      <c r="J1" s="43"/>
    </row>
    <row r="2" spans="1:13" x14ac:dyDescent="0.25">
      <c r="C2" s="24"/>
      <c r="D2" s="24"/>
      <c r="F2" s="1"/>
      <c r="G2" s="1"/>
      <c r="H2" s="35"/>
      <c r="I2" s="35"/>
      <c r="J2" s="35"/>
    </row>
    <row r="3" spans="1:13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M3" s="1"/>
    </row>
    <row r="4" spans="1:13" ht="33.75" customHeight="1" x14ac:dyDescent="0.25">
      <c r="A4" s="48" t="s">
        <v>18</v>
      </c>
      <c r="B4" s="48"/>
      <c r="C4" s="48"/>
      <c r="D4" s="48"/>
      <c r="E4" s="48"/>
      <c r="F4" s="48"/>
      <c r="G4" s="48"/>
      <c r="H4" s="48"/>
      <c r="I4" s="48"/>
      <c r="J4" s="48"/>
      <c r="K4" s="6"/>
      <c r="L4" s="6"/>
      <c r="M4" s="6"/>
    </row>
    <row r="5" spans="1:13" ht="33.75" customHeight="1" x14ac:dyDescent="0.25">
      <c r="A5" s="19"/>
      <c r="B5" s="37" t="s">
        <v>2</v>
      </c>
      <c r="C5" s="37"/>
      <c r="D5" s="37"/>
      <c r="E5" s="37"/>
      <c r="F5" s="37"/>
      <c r="G5" s="37"/>
      <c r="H5" s="37"/>
      <c r="I5" s="37"/>
      <c r="J5" s="37"/>
      <c r="M5" s="1"/>
    </row>
    <row r="6" spans="1:13" ht="58.5" customHeight="1" x14ac:dyDescent="0.25">
      <c r="A6" s="38" t="s">
        <v>3</v>
      </c>
      <c r="B6" s="38"/>
      <c r="C6" s="38"/>
      <c r="D6" s="38"/>
      <c r="E6" s="38"/>
      <c r="F6" s="38"/>
      <c r="G6" s="38"/>
      <c r="H6" s="38"/>
      <c r="I6" s="38"/>
      <c r="J6" s="38"/>
    </row>
    <row r="7" spans="1:13" ht="15" customHeight="1" x14ac:dyDescent="0.25">
      <c r="A7" s="44" t="s">
        <v>0</v>
      </c>
      <c r="B7" s="44" t="s">
        <v>14</v>
      </c>
      <c r="C7" s="46" t="s">
        <v>4</v>
      </c>
      <c r="D7" s="39" t="s">
        <v>13</v>
      </c>
      <c r="E7" s="44" t="s">
        <v>5</v>
      </c>
      <c r="F7" s="44"/>
      <c r="G7" s="44" t="s">
        <v>6</v>
      </c>
      <c r="H7" s="44"/>
      <c r="I7" s="47" t="s">
        <v>7</v>
      </c>
      <c r="J7" s="47"/>
    </row>
    <row r="8" spans="1:13" s="19" customFormat="1" ht="71.25" customHeight="1" x14ac:dyDescent="0.25">
      <c r="A8" s="45"/>
      <c r="B8" s="45"/>
      <c r="C8" s="39"/>
      <c r="D8" s="40"/>
      <c r="E8" s="22" t="s">
        <v>8</v>
      </c>
      <c r="F8" s="22" t="s">
        <v>9</v>
      </c>
      <c r="G8" s="21" t="s">
        <v>8</v>
      </c>
      <c r="H8" s="21" t="s">
        <v>9</v>
      </c>
      <c r="I8" s="21" t="s">
        <v>8</v>
      </c>
      <c r="J8" s="21" t="s">
        <v>9</v>
      </c>
    </row>
    <row r="9" spans="1:13" s="19" customFormat="1" ht="51" customHeight="1" x14ac:dyDescent="0.25">
      <c r="A9" s="9">
        <v>1</v>
      </c>
      <c r="B9" s="7" t="s">
        <v>19</v>
      </c>
      <c r="C9" s="13">
        <v>30000</v>
      </c>
      <c r="D9" s="14" t="s">
        <v>15</v>
      </c>
      <c r="E9" s="12">
        <v>2.94</v>
      </c>
      <c r="F9" s="10">
        <f>E9*C9</f>
        <v>88200</v>
      </c>
      <c r="G9" s="11">
        <v>3.15</v>
      </c>
      <c r="H9" s="10">
        <f>G9*C9</f>
        <v>94500</v>
      </c>
      <c r="I9" s="10">
        <v>3.09</v>
      </c>
      <c r="J9" s="18">
        <f>I9*C9</f>
        <v>92700</v>
      </c>
    </row>
    <row r="10" spans="1:13" s="19" customFormat="1" ht="44.25" customHeight="1" x14ac:dyDescent="0.25">
      <c r="A10" s="9">
        <v>2</v>
      </c>
      <c r="B10" s="7" t="s">
        <v>20</v>
      </c>
      <c r="C10" s="13">
        <v>60000</v>
      </c>
      <c r="D10" s="14" t="s">
        <v>15</v>
      </c>
      <c r="E10" s="12">
        <v>3.07</v>
      </c>
      <c r="F10" s="10">
        <f t="shared" ref="F10:F25" si="0">E10*C10</f>
        <v>184200</v>
      </c>
      <c r="G10" s="11">
        <v>3.28</v>
      </c>
      <c r="H10" s="10">
        <f t="shared" ref="H10:H25" si="1">G10*C10</f>
        <v>196800</v>
      </c>
      <c r="I10" s="12">
        <v>3.22</v>
      </c>
      <c r="J10" s="18">
        <f t="shared" ref="J10:J25" si="2">I10*C10</f>
        <v>193200</v>
      </c>
    </row>
    <row r="11" spans="1:13" s="19" customFormat="1" ht="24.75" customHeight="1" x14ac:dyDescent="0.25">
      <c r="A11" s="9">
        <v>3</v>
      </c>
      <c r="B11" s="7" t="s">
        <v>21</v>
      </c>
      <c r="C11" s="13">
        <v>150000</v>
      </c>
      <c r="D11" s="14" t="s">
        <v>15</v>
      </c>
      <c r="E11" s="12">
        <v>3.2</v>
      </c>
      <c r="F11" s="10">
        <f t="shared" si="0"/>
        <v>480000</v>
      </c>
      <c r="G11" s="11">
        <v>3.42</v>
      </c>
      <c r="H11" s="10">
        <f t="shared" si="1"/>
        <v>513000</v>
      </c>
      <c r="I11" s="10">
        <v>3.36</v>
      </c>
      <c r="J11" s="18">
        <f t="shared" si="2"/>
        <v>504000</v>
      </c>
    </row>
    <row r="12" spans="1:13" s="19" customFormat="1" x14ac:dyDescent="0.25">
      <c r="A12" s="9">
        <v>4</v>
      </c>
      <c r="B12" s="7" t="s">
        <v>22</v>
      </c>
      <c r="C12" s="13">
        <v>150000</v>
      </c>
      <c r="D12" s="14" t="s">
        <v>15</v>
      </c>
      <c r="E12" s="12">
        <v>4.8</v>
      </c>
      <c r="F12" s="10">
        <f t="shared" si="0"/>
        <v>720000</v>
      </c>
      <c r="G12" s="11">
        <v>5.14</v>
      </c>
      <c r="H12" s="10">
        <f t="shared" si="1"/>
        <v>771000</v>
      </c>
      <c r="I12" s="8">
        <v>5.04</v>
      </c>
      <c r="J12" s="18">
        <f t="shared" si="2"/>
        <v>756000</v>
      </c>
    </row>
    <row r="13" spans="1:13" s="19" customFormat="1" ht="37.5" customHeight="1" x14ac:dyDescent="0.25">
      <c r="A13" s="9">
        <v>5</v>
      </c>
      <c r="B13" s="7" t="s">
        <v>23</v>
      </c>
      <c r="C13" s="13">
        <v>100000</v>
      </c>
      <c r="D13" s="14" t="s">
        <v>15</v>
      </c>
      <c r="E13" s="12">
        <v>7.87</v>
      </c>
      <c r="F13" s="10">
        <f t="shared" si="0"/>
        <v>787000</v>
      </c>
      <c r="G13" s="11">
        <v>8.42</v>
      </c>
      <c r="H13" s="10">
        <f t="shared" si="1"/>
        <v>842000</v>
      </c>
      <c r="I13" s="8">
        <v>8.26</v>
      </c>
      <c r="J13" s="18">
        <f t="shared" si="2"/>
        <v>826000</v>
      </c>
    </row>
    <row r="14" spans="1:13" s="19" customFormat="1" ht="38.25" x14ac:dyDescent="0.25">
      <c r="A14" s="9">
        <v>6</v>
      </c>
      <c r="B14" s="7" t="s">
        <v>24</v>
      </c>
      <c r="C14" s="13">
        <v>4000</v>
      </c>
      <c r="D14" s="14" t="s">
        <v>15</v>
      </c>
      <c r="E14" s="12">
        <v>68.989999999999995</v>
      </c>
      <c r="F14" s="10">
        <f t="shared" si="0"/>
        <v>275960</v>
      </c>
      <c r="G14" s="11">
        <v>73.819999999999993</v>
      </c>
      <c r="H14" s="10">
        <f t="shared" si="1"/>
        <v>295280</v>
      </c>
      <c r="I14" s="8">
        <v>72.44</v>
      </c>
      <c r="J14" s="18">
        <f t="shared" si="2"/>
        <v>289760</v>
      </c>
    </row>
    <row r="15" spans="1:13" s="19" customFormat="1" x14ac:dyDescent="0.25">
      <c r="A15" s="9">
        <v>7</v>
      </c>
      <c r="B15" s="7" t="s">
        <v>25</v>
      </c>
      <c r="C15" s="15">
        <v>15000</v>
      </c>
      <c r="D15" s="14" t="s">
        <v>15</v>
      </c>
      <c r="E15" s="12">
        <v>74.62</v>
      </c>
      <c r="F15" s="10">
        <f t="shared" si="0"/>
        <v>1119300</v>
      </c>
      <c r="G15" s="11">
        <v>79.84</v>
      </c>
      <c r="H15" s="10">
        <f t="shared" si="1"/>
        <v>1197600</v>
      </c>
      <c r="I15" s="8">
        <v>78.349999999999994</v>
      </c>
      <c r="J15" s="18">
        <f t="shared" si="2"/>
        <v>1175250</v>
      </c>
    </row>
    <row r="16" spans="1:13" ht="25.5" x14ac:dyDescent="0.25">
      <c r="A16" s="9">
        <v>8</v>
      </c>
      <c r="B16" s="7" t="s">
        <v>26</v>
      </c>
      <c r="C16" s="15">
        <v>5000</v>
      </c>
      <c r="D16" s="17" t="s">
        <v>15</v>
      </c>
      <c r="E16" s="12">
        <v>25.6</v>
      </c>
      <c r="F16" s="10">
        <f t="shared" si="0"/>
        <v>128000</v>
      </c>
      <c r="G16" s="11">
        <v>27.39</v>
      </c>
      <c r="H16" s="10">
        <f t="shared" si="1"/>
        <v>136950</v>
      </c>
      <c r="I16" s="8">
        <v>26.88</v>
      </c>
      <c r="J16" s="18">
        <f t="shared" si="2"/>
        <v>134400</v>
      </c>
    </row>
    <row r="17" spans="1:10" x14ac:dyDescent="0.25">
      <c r="A17" s="9">
        <v>9</v>
      </c>
      <c r="B17" s="7" t="s">
        <v>27</v>
      </c>
      <c r="C17" s="15">
        <v>95000</v>
      </c>
      <c r="D17" s="14" t="s">
        <v>15</v>
      </c>
      <c r="E17" s="12">
        <v>11.52</v>
      </c>
      <c r="F17" s="10">
        <f t="shared" si="0"/>
        <v>1094400</v>
      </c>
      <c r="G17" s="11">
        <v>12.33</v>
      </c>
      <c r="H17" s="10">
        <f t="shared" si="1"/>
        <v>1171350</v>
      </c>
      <c r="I17" s="8">
        <v>12.1</v>
      </c>
      <c r="J17" s="18">
        <f t="shared" si="2"/>
        <v>1149500</v>
      </c>
    </row>
    <row r="18" spans="1:10" ht="25.5" x14ac:dyDescent="0.25">
      <c r="A18" s="13">
        <v>10</v>
      </c>
      <c r="B18" s="7" t="s">
        <v>28</v>
      </c>
      <c r="C18" s="15">
        <v>6000</v>
      </c>
      <c r="D18" s="17" t="s">
        <v>15</v>
      </c>
      <c r="E18" s="12">
        <v>1.1299999999999999</v>
      </c>
      <c r="F18" s="18">
        <f t="shared" si="0"/>
        <v>6779.9999999999991</v>
      </c>
      <c r="G18" s="12">
        <v>1.21</v>
      </c>
      <c r="H18" s="10">
        <f t="shared" si="1"/>
        <v>7260</v>
      </c>
      <c r="I18" s="8">
        <v>1.19</v>
      </c>
      <c r="J18" s="18">
        <f t="shared" si="2"/>
        <v>7140</v>
      </c>
    </row>
    <row r="19" spans="1:10" ht="25.5" x14ac:dyDescent="0.25">
      <c r="A19" s="13">
        <v>11</v>
      </c>
      <c r="B19" s="7" t="s">
        <v>29</v>
      </c>
      <c r="C19" s="15">
        <v>40000</v>
      </c>
      <c r="D19" s="17" t="s">
        <v>15</v>
      </c>
      <c r="E19" s="12">
        <v>1.41</v>
      </c>
      <c r="F19" s="18">
        <f t="shared" si="0"/>
        <v>56400</v>
      </c>
      <c r="G19" s="12">
        <v>1.51</v>
      </c>
      <c r="H19" s="18">
        <f t="shared" si="1"/>
        <v>60400</v>
      </c>
      <c r="I19" s="8">
        <v>1.48</v>
      </c>
      <c r="J19" s="18">
        <f t="shared" si="2"/>
        <v>59200</v>
      </c>
    </row>
    <row r="20" spans="1:10" ht="25.5" x14ac:dyDescent="0.25">
      <c r="A20" s="13">
        <v>12</v>
      </c>
      <c r="B20" s="7" t="s">
        <v>30</v>
      </c>
      <c r="C20" s="15">
        <v>12000</v>
      </c>
      <c r="D20" s="17" t="s">
        <v>15</v>
      </c>
      <c r="E20" s="12">
        <v>1.24</v>
      </c>
      <c r="F20" s="18">
        <f t="shared" si="0"/>
        <v>14880</v>
      </c>
      <c r="G20" s="12">
        <v>1.33</v>
      </c>
      <c r="H20" s="18">
        <f t="shared" si="1"/>
        <v>15960</v>
      </c>
      <c r="I20" s="8">
        <v>1.3</v>
      </c>
      <c r="J20" s="18">
        <f t="shared" si="2"/>
        <v>15600</v>
      </c>
    </row>
    <row r="21" spans="1:10" ht="25.5" x14ac:dyDescent="0.25">
      <c r="A21" s="13">
        <v>13</v>
      </c>
      <c r="B21" s="7" t="s">
        <v>31</v>
      </c>
      <c r="C21" s="15">
        <v>500</v>
      </c>
      <c r="D21" s="17" t="s">
        <v>15</v>
      </c>
      <c r="E21" s="12">
        <v>19.97</v>
      </c>
      <c r="F21" s="18">
        <f t="shared" si="0"/>
        <v>9985</v>
      </c>
      <c r="G21" s="12">
        <v>21.37</v>
      </c>
      <c r="H21" s="18">
        <f t="shared" si="1"/>
        <v>10685</v>
      </c>
      <c r="I21" s="8">
        <v>20.97</v>
      </c>
      <c r="J21" s="18">
        <f t="shared" si="2"/>
        <v>10485</v>
      </c>
    </row>
    <row r="22" spans="1:10" ht="25.5" x14ac:dyDescent="0.25">
      <c r="A22" s="13">
        <v>14</v>
      </c>
      <c r="B22" s="7" t="s">
        <v>32</v>
      </c>
      <c r="C22" s="15">
        <v>700</v>
      </c>
      <c r="D22" s="17" t="s">
        <v>15</v>
      </c>
      <c r="E22" s="12">
        <v>20.74</v>
      </c>
      <c r="F22" s="18">
        <f t="shared" si="0"/>
        <v>14517.999999999998</v>
      </c>
      <c r="G22" s="12">
        <v>22.19</v>
      </c>
      <c r="H22" s="18">
        <f t="shared" si="1"/>
        <v>15533</v>
      </c>
      <c r="I22" s="8">
        <v>21.78</v>
      </c>
      <c r="J22" s="18">
        <f t="shared" si="2"/>
        <v>15246</v>
      </c>
    </row>
    <row r="23" spans="1:10" ht="25.5" x14ac:dyDescent="0.25">
      <c r="A23" s="13">
        <v>15</v>
      </c>
      <c r="B23" s="7" t="s">
        <v>33</v>
      </c>
      <c r="C23" s="15">
        <v>500</v>
      </c>
      <c r="D23" s="17" t="s">
        <v>15</v>
      </c>
      <c r="E23" s="12">
        <v>28.16</v>
      </c>
      <c r="F23" s="18">
        <f t="shared" si="0"/>
        <v>14080</v>
      </c>
      <c r="G23" s="12">
        <v>30.13</v>
      </c>
      <c r="H23" s="18">
        <f t="shared" si="1"/>
        <v>15065</v>
      </c>
      <c r="I23" s="8">
        <v>29.57</v>
      </c>
      <c r="J23" s="18">
        <f t="shared" si="2"/>
        <v>14785</v>
      </c>
    </row>
    <row r="24" spans="1:10" ht="51" x14ac:dyDescent="0.25">
      <c r="A24" s="13">
        <v>16</v>
      </c>
      <c r="B24" s="7" t="s">
        <v>34</v>
      </c>
      <c r="C24" s="15">
        <v>20</v>
      </c>
      <c r="D24" s="17" t="s">
        <v>15</v>
      </c>
      <c r="E24" s="12">
        <v>12.8</v>
      </c>
      <c r="F24" s="18">
        <f t="shared" si="0"/>
        <v>256</v>
      </c>
      <c r="G24" s="12">
        <v>13.7</v>
      </c>
      <c r="H24" s="18">
        <f t="shared" si="1"/>
        <v>274</v>
      </c>
      <c r="I24" s="8">
        <v>13.44</v>
      </c>
      <c r="J24" s="18">
        <f t="shared" si="2"/>
        <v>268.8</v>
      </c>
    </row>
    <row r="25" spans="1:10" ht="25.5" x14ac:dyDescent="0.25">
      <c r="A25" s="13">
        <v>17</v>
      </c>
      <c r="B25" s="7" t="s">
        <v>35</v>
      </c>
      <c r="C25" s="15">
        <v>100</v>
      </c>
      <c r="D25" s="17" t="s">
        <v>15</v>
      </c>
      <c r="E25" s="12">
        <v>20.22</v>
      </c>
      <c r="F25" s="18">
        <f t="shared" si="0"/>
        <v>2022</v>
      </c>
      <c r="G25" s="12">
        <v>21.64</v>
      </c>
      <c r="H25" s="18">
        <f t="shared" si="1"/>
        <v>2164</v>
      </c>
      <c r="I25" s="8">
        <v>21.23</v>
      </c>
      <c r="J25" s="18">
        <f t="shared" si="2"/>
        <v>2123</v>
      </c>
    </row>
    <row r="26" spans="1:10" x14ac:dyDescent="0.25">
      <c r="B26" s="41" t="s">
        <v>10</v>
      </c>
      <c r="C26" s="42"/>
      <c r="D26" s="2"/>
      <c r="F26" s="26">
        <f>SUM(F9:F25)</f>
        <v>4995981</v>
      </c>
      <c r="H26" s="27">
        <f>SUM(H9:H25)</f>
        <v>5345821</v>
      </c>
      <c r="I26" s="28"/>
      <c r="J26" s="27">
        <f>SUM(J9:J25)</f>
        <v>5245657.8</v>
      </c>
    </row>
    <row r="27" spans="1:10" x14ac:dyDescent="0.25">
      <c r="A27" s="20"/>
      <c r="B27" s="20"/>
      <c r="C27" s="4"/>
      <c r="D27" s="4"/>
      <c r="E27" s="3"/>
      <c r="F27" s="3"/>
      <c r="G27" s="3"/>
      <c r="H27" s="3"/>
      <c r="I27" s="3"/>
      <c r="J27" s="3"/>
    </row>
    <row r="28" spans="1:10" ht="34.5" customHeight="1" x14ac:dyDescent="0.25">
      <c r="A28" s="32" t="s">
        <v>11</v>
      </c>
      <c r="B28" s="33"/>
      <c r="C28" s="33"/>
      <c r="D28" s="33"/>
      <c r="E28" s="33"/>
      <c r="F28" s="33"/>
      <c r="G28" s="33"/>
      <c r="H28" s="33"/>
      <c r="I28" s="34"/>
      <c r="J28" s="16">
        <f>F26</f>
        <v>4995981</v>
      </c>
    </row>
    <row r="29" spans="1:10" ht="20.25" customHeight="1" x14ac:dyDescent="0.25">
      <c r="A29" s="5" t="s">
        <v>12</v>
      </c>
      <c r="B29" s="5"/>
      <c r="C29" s="5"/>
      <c r="D29" s="5"/>
      <c r="E29" s="5"/>
      <c r="F29" s="5"/>
      <c r="G29" s="5"/>
      <c r="H29" s="5"/>
      <c r="I29" s="5"/>
      <c r="J29" s="16">
        <f>J28</f>
        <v>4995981</v>
      </c>
    </row>
    <row r="30" spans="1:10" x14ac:dyDescent="0.25">
      <c r="B30" s="2"/>
      <c r="C30" s="2"/>
      <c r="D30" s="2"/>
    </row>
    <row r="31" spans="1:10" ht="56.25" customHeight="1" x14ac:dyDescent="0.25">
      <c r="A31" s="29" t="s">
        <v>16</v>
      </c>
      <c r="B31" s="30"/>
      <c r="C31" s="30"/>
      <c r="D31" s="30"/>
      <c r="E31" s="30"/>
      <c r="F31" s="30"/>
      <c r="G31" s="30"/>
      <c r="H31" s="30"/>
      <c r="I31" s="30"/>
      <c r="J31" s="31"/>
    </row>
    <row r="32" spans="1:10" x14ac:dyDescent="0.25">
      <c r="B32" s="2"/>
      <c r="C32" s="2"/>
      <c r="D32" s="2"/>
    </row>
    <row r="33" spans="2:4" x14ac:dyDescent="0.25">
      <c r="B33" s="2"/>
      <c r="C33" s="2"/>
      <c r="D33" s="2"/>
    </row>
    <row r="34" spans="2:4" x14ac:dyDescent="0.25">
      <c r="B34" s="2"/>
      <c r="C34" s="2"/>
      <c r="D34" s="2"/>
    </row>
    <row r="35" spans="2:4" x14ac:dyDescent="0.25">
      <c r="B35" s="2"/>
      <c r="C35" s="2"/>
      <c r="D35" s="2"/>
    </row>
    <row r="36" spans="2:4" x14ac:dyDescent="0.25">
      <c r="B36" s="2"/>
      <c r="C36" s="2"/>
      <c r="D36" s="2"/>
    </row>
    <row r="37" spans="2:4" x14ac:dyDescent="0.25">
      <c r="B37" s="2"/>
      <c r="C37" s="2"/>
      <c r="D37" s="2"/>
    </row>
    <row r="38" spans="2:4" x14ac:dyDescent="0.25">
      <c r="B38" s="2"/>
      <c r="C38" s="2"/>
      <c r="D38" s="2"/>
    </row>
    <row r="39" spans="2:4" x14ac:dyDescent="0.25">
      <c r="B39" s="2"/>
      <c r="C39" s="2"/>
      <c r="D39" s="2"/>
    </row>
    <row r="40" spans="2:4" x14ac:dyDescent="0.25">
      <c r="B40" s="2"/>
      <c r="C40" s="2"/>
      <c r="D40" s="2"/>
    </row>
    <row r="41" spans="2:4" x14ac:dyDescent="0.25">
      <c r="B41" s="2"/>
      <c r="C41" s="2"/>
      <c r="D41" s="2"/>
    </row>
    <row r="42" spans="2:4" x14ac:dyDescent="0.25">
      <c r="B42" s="2"/>
      <c r="C42" s="2"/>
      <c r="D42" s="2"/>
    </row>
    <row r="43" spans="2:4" x14ac:dyDescent="0.25">
      <c r="B43" s="2"/>
      <c r="C43" s="2"/>
      <c r="D43" s="2"/>
    </row>
    <row r="44" spans="2:4" x14ac:dyDescent="0.25">
      <c r="B44" s="2"/>
      <c r="C44" s="2"/>
      <c r="D44" s="2"/>
    </row>
    <row r="45" spans="2:4" x14ac:dyDescent="0.25">
      <c r="B45" s="2"/>
      <c r="C45" s="2"/>
      <c r="D45" s="2"/>
    </row>
    <row r="46" spans="2:4" x14ac:dyDescent="0.25">
      <c r="B46" s="2"/>
      <c r="C46" s="2"/>
      <c r="D46" s="2"/>
    </row>
    <row r="47" spans="2:4" x14ac:dyDescent="0.25">
      <c r="B47" s="2"/>
      <c r="C47" s="2"/>
      <c r="D47" s="2"/>
    </row>
    <row r="48" spans="2:4" x14ac:dyDescent="0.25">
      <c r="B48" s="2"/>
      <c r="C48" s="2"/>
      <c r="D48" s="2"/>
    </row>
    <row r="49" spans="2:4" x14ac:dyDescent="0.25">
      <c r="B49" s="2"/>
      <c r="C49" s="2"/>
      <c r="D49" s="2"/>
    </row>
    <row r="50" spans="2:4" x14ac:dyDescent="0.25">
      <c r="B50" s="2"/>
      <c r="C50" s="2"/>
      <c r="D50" s="2"/>
    </row>
    <row r="51" spans="2:4" x14ac:dyDescent="0.25">
      <c r="B51" s="2"/>
      <c r="C51" s="2"/>
      <c r="D51" s="2"/>
    </row>
    <row r="52" spans="2:4" x14ac:dyDescent="0.25">
      <c r="B52" s="2"/>
      <c r="C52" s="2"/>
      <c r="D52" s="2"/>
    </row>
    <row r="53" spans="2:4" x14ac:dyDescent="0.25">
      <c r="B53" s="2"/>
      <c r="C53" s="2"/>
      <c r="D53" s="2"/>
    </row>
    <row r="54" spans="2:4" x14ac:dyDescent="0.25">
      <c r="B54" s="2"/>
      <c r="C54" s="2"/>
      <c r="D54" s="2"/>
    </row>
    <row r="55" spans="2:4" x14ac:dyDescent="0.25">
      <c r="B55" s="2"/>
      <c r="C55" s="2"/>
      <c r="D55" s="2"/>
    </row>
    <row r="56" spans="2:4" x14ac:dyDescent="0.25">
      <c r="B56" s="2"/>
      <c r="C56" s="2"/>
      <c r="D56" s="2"/>
    </row>
    <row r="57" spans="2:4" x14ac:dyDescent="0.25">
      <c r="B57" s="2"/>
      <c r="C57" s="2"/>
      <c r="D57" s="2"/>
    </row>
    <row r="58" spans="2:4" x14ac:dyDescent="0.25">
      <c r="B58" s="2"/>
      <c r="C58" s="2"/>
      <c r="D58" s="2"/>
    </row>
    <row r="59" spans="2:4" x14ac:dyDescent="0.25">
      <c r="B59" s="2"/>
      <c r="C59" s="2"/>
      <c r="D59" s="2"/>
    </row>
    <row r="60" spans="2:4" x14ac:dyDescent="0.25">
      <c r="B60" s="2"/>
      <c r="C60" s="2"/>
      <c r="D60" s="2"/>
    </row>
    <row r="61" spans="2:4" x14ac:dyDescent="0.25">
      <c r="B61" s="2"/>
      <c r="C61" s="2"/>
      <c r="D61" s="2"/>
    </row>
    <row r="62" spans="2:4" x14ac:dyDescent="0.25">
      <c r="B62" s="2"/>
      <c r="C62" s="2"/>
      <c r="D62" s="2"/>
    </row>
    <row r="63" spans="2:4" x14ac:dyDescent="0.25">
      <c r="B63" s="2"/>
      <c r="C63" s="2"/>
      <c r="D63" s="2"/>
    </row>
    <row r="64" spans="2:4" x14ac:dyDescent="0.25">
      <c r="B64" s="2"/>
      <c r="C64" s="2"/>
      <c r="D64" s="2"/>
    </row>
    <row r="65" spans="2:4" x14ac:dyDescent="0.25">
      <c r="B65" s="2"/>
      <c r="C65" s="2"/>
      <c r="D65" s="2"/>
    </row>
    <row r="66" spans="2:4" x14ac:dyDescent="0.25">
      <c r="B66" s="2"/>
      <c r="C66" s="2"/>
      <c r="D66" s="2"/>
    </row>
    <row r="67" spans="2:4" x14ac:dyDescent="0.25">
      <c r="B67" s="2"/>
      <c r="C67" s="2"/>
      <c r="D67" s="2"/>
    </row>
    <row r="68" spans="2:4" x14ac:dyDescent="0.25">
      <c r="B68" s="2"/>
      <c r="C68" s="2"/>
      <c r="D68" s="2"/>
    </row>
    <row r="69" spans="2:4" x14ac:dyDescent="0.25">
      <c r="B69" s="2"/>
      <c r="C69" s="2"/>
      <c r="D69" s="2"/>
    </row>
    <row r="70" spans="2:4" x14ac:dyDescent="0.25">
      <c r="B70" s="2"/>
      <c r="C70" s="2"/>
      <c r="D70" s="2"/>
    </row>
    <row r="71" spans="2:4" x14ac:dyDescent="0.25">
      <c r="B71" s="2"/>
      <c r="C71" s="2"/>
      <c r="D71" s="2"/>
    </row>
  </sheetData>
  <mergeCells count="16">
    <mergeCell ref="F1:J1"/>
    <mergeCell ref="A7:A8"/>
    <mergeCell ref="B7:B8"/>
    <mergeCell ref="C7:C8"/>
    <mergeCell ref="E7:F7"/>
    <mergeCell ref="G7:H7"/>
    <mergeCell ref="I7:J7"/>
    <mergeCell ref="A4:J4"/>
    <mergeCell ref="A31:J31"/>
    <mergeCell ref="A28:I28"/>
    <mergeCell ref="H2:J2"/>
    <mergeCell ref="A3:J3"/>
    <mergeCell ref="B5:J5"/>
    <mergeCell ref="A6:J6"/>
    <mergeCell ref="D7:D8"/>
    <mergeCell ref="B26:C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Николаевна</dc:creator>
  <cp:lastModifiedBy>закупки2</cp:lastModifiedBy>
  <cp:lastPrinted>2025-10-05T05:03:36Z</cp:lastPrinted>
  <dcterms:created xsi:type="dcterms:W3CDTF">2021-12-02T14:54:26Z</dcterms:created>
  <dcterms:modified xsi:type="dcterms:W3CDTF">2026-10-20T09:49:11Z</dcterms:modified>
</cp:coreProperties>
</file>