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ация по закупкам\Сладковская СОШ\продукты питания\Бакалея\"/>
    </mc:Choice>
  </mc:AlternateContent>
  <xr:revisionPtr revIDLastSave="0" documentId="13_ncr:1_{1497D212-6572-41EC-B01A-2398AEAB1B6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2" sheetId="1" r:id="rId1"/>
  </sheets>
  <calcPr calcId="181029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31" i="1" s="1"/>
  <c r="J32" i="1"/>
  <c r="K32" i="1" s="1"/>
  <c r="J33" i="1"/>
  <c r="J34" i="1"/>
  <c r="J35" i="1"/>
  <c r="J36" i="1"/>
  <c r="J37" i="1"/>
  <c r="J38" i="1"/>
  <c r="J39" i="1"/>
  <c r="J40" i="1"/>
  <c r="J41" i="1"/>
  <c r="J42" i="1"/>
  <c r="K42" i="1" s="1"/>
  <c r="J43" i="1"/>
  <c r="K43" i="1" s="1"/>
  <c r="J44" i="1"/>
  <c r="K44" i="1" s="1"/>
  <c r="J45" i="1"/>
  <c r="J46" i="1"/>
  <c r="J47" i="1"/>
  <c r="J48" i="1"/>
  <c r="J49" i="1"/>
  <c r="J50" i="1"/>
  <c r="J51" i="1"/>
  <c r="J52" i="1"/>
  <c r="J6" i="1"/>
  <c r="K6" i="1" s="1"/>
  <c r="K40" i="1" l="1"/>
  <c r="K37" i="1"/>
  <c r="K52" i="1"/>
  <c r="K39" i="1"/>
  <c r="K38" i="1"/>
  <c r="K47" i="1"/>
  <c r="K35" i="1"/>
  <c r="K49" i="1"/>
  <c r="K48" i="1"/>
  <c r="K46" i="1"/>
  <c r="K34" i="1"/>
  <c r="K41" i="1"/>
  <c r="K51" i="1"/>
  <c r="K50" i="1"/>
  <c r="K36" i="1"/>
  <c r="K45" i="1"/>
  <c r="K33" i="1"/>
  <c r="K30" i="1"/>
  <c r="K29" i="1" l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8" i="1" l="1"/>
  <c r="K7" i="1"/>
  <c r="K53" i="1" l="1"/>
</calcChain>
</file>

<file path=xl/sharedStrings.xml><?xml version="1.0" encoding="utf-8"?>
<sst xmlns="http://schemas.openxmlformats.org/spreadsheetml/2006/main" count="154" uniqueCount="62">
  <si>
    <t xml:space="preserve">Расчет и обоснование начальной (максимальной) цены договора 
</t>
  </si>
  <si>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</si>
  <si>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</si>
  <si>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</si>
  <si>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</si>
  <si>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</si>
  <si>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</si>
  <si>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</si>
  <si>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</si>
  <si>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</si>
  <si>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</si>
  <si>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</si>
  <si>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</si>
  <si>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</si>
  <si>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>Килограмм</t>
  </si>
  <si>
    <t>Литр; Кубический дециметр</t>
  </si>
  <si>
    <t>Сухофрукты</t>
  </si>
  <si>
    <t>Изюм</t>
  </si>
  <si>
    <t>Шиповник</t>
  </si>
  <si>
    <t>Сок</t>
  </si>
  <si>
    <t>Печенье</t>
  </si>
  <si>
    <t>Конфеты</t>
  </si>
  <si>
    <t>Ванилин</t>
  </si>
  <si>
    <t xml:space="preserve">Масло растительное </t>
  </si>
  <si>
    <t>Молоко цельное сгущенное</t>
  </si>
  <si>
    <t xml:space="preserve">Горох шлифованный </t>
  </si>
  <si>
    <t xml:space="preserve">Крупа гречневая </t>
  </si>
  <si>
    <t xml:space="preserve">Крупа манная </t>
  </si>
  <si>
    <t xml:space="preserve">Пшеничная крупа </t>
  </si>
  <si>
    <t xml:space="preserve">Хлопья овсяные </t>
  </si>
  <si>
    <t xml:space="preserve">Крупа Пшено </t>
  </si>
  <si>
    <t xml:space="preserve">Крупа рис </t>
  </si>
  <si>
    <t xml:space="preserve">Томатная паста </t>
  </si>
  <si>
    <t xml:space="preserve">Соль йодированная </t>
  </si>
  <si>
    <t xml:space="preserve">Мука </t>
  </si>
  <si>
    <t>Чай</t>
  </si>
  <si>
    <t xml:space="preserve">Зеленый горошек </t>
  </si>
  <si>
    <t xml:space="preserve">Макаронные изделия </t>
  </si>
  <si>
    <t>Вермишель</t>
  </si>
  <si>
    <t xml:space="preserve">Кукуруза консервированная </t>
  </si>
  <si>
    <t xml:space="preserve">Консервы рыбные </t>
  </si>
  <si>
    <t xml:space="preserve">Какао-порошок </t>
  </si>
  <si>
    <t xml:space="preserve">Джем фруктовый </t>
  </si>
  <si>
    <t xml:space="preserve">Сухари панировочные </t>
  </si>
  <si>
    <t xml:space="preserve">Кофейный напиток </t>
  </si>
  <si>
    <t xml:space="preserve">Огурцы консервированные </t>
  </si>
  <si>
    <t xml:space="preserve">Сахар-песок </t>
  </si>
  <si>
    <t>Повидло</t>
  </si>
  <si>
    <t xml:space="preserve">Крупа перловая </t>
  </si>
  <si>
    <t>Курага</t>
  </si>
  <si>
    <t xml:space="preserve">Крупа ячневая </t>
  </si>
  <si>
    <t xml:space="preserve">Крупа кукурузная </t>
  </si>
  <si>
    <t>Крахмал</t>
  </si>
  <si>
    <t>Вафли</t>
  </si>
  <si>
    <t xml:space="preserve">Дрожжи </t>
  </si>
  <si>
    <t xml:space="preserve">Фасоль консервированная </t>
  </si>
  <si>
    <t xml:space="preserve">Икра кабачковая </t>
  </si>
  <si>
    <t xml:space="preserve">Лавровый лист </t>
  </si>
  <si>
    <t>Приправа Хмели – сунели</t>
  </si>
  <si>
    <t xml:space="preserve">Укроп сухой </t>
  </si>
  <si>
    <t>Штук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</si>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</sst>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9" x14ac:knownFonts="1">
    <font>
      <sz val="11"/>
      <color indexed="64"/>
      <name val="Calibri"/>
    </font>
    <font>
      <sz val="10"/>
      <color indexed="64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1"/>
      <color indexed="64"/>
      <name val="Calibri"/>
    </font>
    <font>
      <sz val="12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" fontId="1" fillId="0" borderId="0" xfId="0" applyNumberFormat="1" applyFont="1"/>
    <xf numFmtId="2" fontId="2" fillId="0" borderId="2" xfId="0" applyNumberFormat="1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2" fontId="0" fillId="0" borderId="0" xfId="0" applyNumberFormat="1"/>
    <xf numFmtId="2" fontId="4" fillId="3" borderId="3" xfId="0" applyNumberFormat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/>
    </xf>
    <xf numFmtId="43" fontId="0" fillId="0" borderId="0" xfId="1" applyFont="1"/>
    <xf numFmtId="49" fontId="7" fillId="0" borderId="0" xfId="0" applyNumberFormat="1" applyFont="1"/>
    <xf numFmtId="2" fontId="4" fillId="5" borderId="5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7" borderId="1" xfId="0" applyFont="1" applyFill="1" applyBorder="1" applyAlignment="1">
      <alignment wrapText="1"/>
    </xf>
    <xf numFmtId="0" fontId="4" fillId="7" borderId="1" xfId="0" applyFont="1" applyFill="1" applyBorder="1" applyAlignment="1">
      <alignment horizontal="justify" vertical="center"/>
    </xf>
    <xf numFmtId="2" fontId="2" fillId="0" borderId="3" xfId="0" applyNumberFormat="1" applyFont="1" applyBorder="1" applyAlignment="1">
      <alignment horizontal="left"/>
    </xf>
    <xf numFmtId="2" fontId="2" fillId="0" borderId="4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55"/>
  <sheetViews>
    <sheetView tabSelected="1" zoomScaleNormal="100" workbookViewId="0">
      <selection activeCell="M52" sqref="M52"/>
    </sheetView>
  </sheetViews>
  <sheetFormatPr defaultRowHeight="14.4" x14ac:dyDescent="0.3"/>
  <cols>
    <col min="1" max="1" width="5.44140625" customWidth="1"/>
    <col min="2" max="2" width="5" customWidth="1"/>
    <col min="3" max="3" width="21.88671875" customWidth="1"/>
    <col min="4" max="4" width="21.33203125" customWidth="1"/>
    <col min="5" max="5" width="12.33203125" customWidth="1"/>
    <col min="9" max="9" width="9.109375" customWidth="1"/>
    <col min="10" max="10" width="18.33203125" customWidth="1"/>
    <col min="11" max="11" width="17.109375" customWidth="1"/>
    <col min="12" max="12" width="12.33203125" customWidth="1"/>
    <col min="13" max="13" width="15.6640625" customWidth="1"/>
  </cols>
  <sheetData>
    <row r="2" spans="1:27" s="1" customFormat="1" ht="32.25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4"/>
      <c r="K2" s="34"/>
      <c r="L2" s="2"/>
      <c r="M2" s="2"/>
      <c r="N2" s="2"/>
      <c r="O2" s="2"/>
      <c r="P2" s="2"/>
      <c r="Q2" s="2"/>
      <c r="R2" s="2"/>
      <c r="S2" s="2"/>
      <c r="U2" s="2"/>
      <c r="V2" s="2"/>
      <c r="W2" s="2"/>
      <c r="X2" s="2"/>
      <c r="Y2" s="2"/>
      <c r="Z2" s="2"/>
      <c r="AA2" s="2"/>
    </row>
    <row r="4" spans="1:27" ht="40.5" customHeight="1" x14ac:dyDescent="0.3">
      <c r="B4" s="35" t="s">
        <v>1</v>
      </c>
      <c r="C4" s="37" t="s">
        <v>2</v>
      </c>
      <c r="D4" s="37" t="s">
        <v>3</v>
      </c>
      <c r="E4" s="37" t="s">
        <v>4</v>
      </c>
      <c r="F4" s="37" t="s">
        <v>5</v>
      </c>
      <c r="G4" s="39" t="s">
        <v>6</v>
      </c>
      <c r="H4" s="40"/>
      <c r="I4" s="41"/>
      <c r="J4" s="42" t="s">
        <v>7</v>
      </c>
      <c r="K4" s="44" t="s">
        <v>8</v>
      </c>
    </row>
    <row r="5" spans="1:27" ht="45.6" x14ac:dyDescent="0.3">
      <c r="B5" s="36"/>
      <c r="C5" s="38"/>
      <c r="D5" s="38"/>
      <c r="E5" s="38"/>
      <c r="F5" s="38"/>
      <c r="G5" s="3" t="s">
        <v>9</v>
      </c>
      <c r="H5" s="3" t="s">
        <v>10</v>
      </c>
      <c r="I5" s="3" t="s">
        <v>11</v>
      </c>
      <c r="J5" s="43"/>
      <c r="K5" s="45"/>
    </row>
    <row r="6" spans="1:27" ht="39.6" x14ac:dyDescent="0.3">
      <c r="B6" s="4">
        <v>1</v>
      </c>
      <c r="C6" s="23" t="s">
        <v>16</v>
      </c>
      <c r="D6" s="5" t="s">
        <v>12</v>
      </c>
      <c r="E6" s="13" t="s">
        <v>14</v>
      </c>
      <c r="F6" s="6">
        <v>100</v>
      </c>
      <c r="G6" s="7">
        <v>150</v>
      </c>
      <c r="H6" s="8">
        <v>130</v>
      </c>
      <c r="I6" s="8">
        <v>153</v>
      </c>
      <c r="J6" s="9">
        <f>AVERAGE(G6:I6)</f>
        <v>144.33333333333334</v>
      </c>
      <c r="K6" s="10">
        <f t="shared" ref="K6:K37" si="0">F6*J6</f>
        <v>14433.333333333334</v>
      </c>
      <c r="L6" s="16"/>
      <c r="M6" s="11"/>
      <c r="N6" s="11"/>
    </row>
    <row r="7" spans="1:27" ht="39.6" x14ac:dyDescent="0.3">
      <c r="B7" s="4">
        <v>2</v>
      </c>
      <c r="C7" s="23" t="s">
        <v>17</v>
      </c>
      <c r="D7" s="5" t="s">
        <v>12</v>
      </c>
      <c r="E7" s="13" t="s">
        <v>14</v>
      </c>
      <c r="F7" s="6">
        <v>100</v>
      </c>
      <c r="G7" s="7">
        <v>350</v>
      </c>
      <c r="H7" s="8">
        <v>230</v>
      </c>
      <c r="I7" s="8">
        <v>352</v>
      </c>
      <c r="J7" s="9">
        <f t="shared" ref="J7:J52" si="1">AVERAGE(G7:I7)</f>
        <v>310.66666666666669</v>
      </c>
      <c r="K7" s="10">
        <f t="shared" si="0"/>
        <v>31066.666666666668</v>
      </c>
      <c r="L7" s="16"/>
      <c r="M7" s="11"/>
      <c r="N7" s="11"/>
    </row>
    <row r="8" spans="1:27" ht="39.6" x14ac:dyDescent="0.3">
      <c r="B8" s="4">
        <v>3</v>
      </c>
      <c r="C8" s="27" t="s">
        <v>18</v>
      </c>
      <c r="D8" s="5" t="s">
        <v>12</v>
      </c>
      <c r="E8" s="13" t="s">
        <v>14</v>
      </c>
      <c r="F8" s="6">
        <v>200</v>
      </c>
      <c r="G8" s="7">
        <v>300</v>
      </c>
      <c r="H8" s="8">
        <v>290</v>
      </c>
      <c r="I8" s="8">
        <v>300.55</v>
      </c>
      <c r="J8" s="9">
        <f t="shared" si="1"/>
        <v>296.84999999999997</v>
      </c>
      <c r="K8" s="10">
        <f t="shared" si="0"/>
        <v>59369.999999999993</v>
      </c>
      <c r="L8" s="16"/>
      <c r="M8" s="11"/>
      <c r="N8" s="11"/>
    </row>
    <row r="9" spans="1:27" ht="39.6" x14ac:dyDescent="0.3">
      <c r="B9" s="4">
        <v>4</v>
      </c>
      <c r="C9" s="25" t="s">
        <v>19</v>
      </c>
      <c r="D9" s="17" t="s">
        <v>12</v>
      </c>
      <c r="E9" s="13" t="s">
        <v>15</v>
      </c>
      <c r="F9" s="18">
        <v>3000</v>
      </c>
      <c r="G9" s="19">
        <v>65</v>
      </c>
      <c r="H9" s="19">
        <v>120</v>
      </c>
      <c r="I9" s="19">
        <v>67</v>
      </c>
      <c r="J9" s="9">
        <f t="shared" si="1"/>
        <v>84</v>
      </c>
      <c r="K9" s="10">
        <f t="shared" si="0"/>
        <v>252000</v>
      </c>
      <c r="L9" s="16"/>
      <c r="M9" s="11"/>
      <c r="N9" s="11"/>
    </row>
    <row r="10" spans="1:27" ht="39.6" x14ac:dyDescent="0.3">
      <c r="B10" s="4">
        <v>5</v>
      </c>
      <c r="C10" s="25" t="s">
        <v>19</v>
      </c>
      <c r="D10" s="17" t="s">
        <v>12</v>
      </c>
      <c r="E10" s="13" t="s">
        <v>60</v>
      </c>
      <c r="F10" s="20">
        <v>22000</v>
      </c>
      <c r="G10" s="21">
        <v>20</v>
      </c>
      <c r="H10" s="21">
        <v>120</v>
      </c>
      <c r="I10" s="21">
        <v>30.85</v>
      </c>
      <c r="J10" s="9">
        <f t="shared" si="1"/>
        <v>56.949999999999996</v>
      </c>
      <c r="K10" s="10">
        <f t="shared" si="0"/>
        <v>1252900</v>
      </c>
      <c r="L10" s="16"/>
      <c r="M10" s="11"/>
      <c r="N10" s="11"/>
    </row>
    <row r="11" spans="1:27" ht="39.6" x14ac:dyDescent="0.3">
      <c r="B11" s="4">
        <v>6</v>
      </c>
      <c r="C11" s="23" t="s">
        <v>20</v>
      </c>
      <c r="D11" s="17" t="s">
        <v>12</v>
      </c>
      <c r="E11" s="13" t="s">
        <v>14</v>
      </c>
      <c r="F11" s="20">
        <v>500</v>
      </c>
      <c r="G11" s="21">
        <v>150</v>
      </c>
      <c r="H11" s="21">
        <v>270</v>
      </c>
      <c r="I11" s="21">
        <v>153</v>
      </c>
      <c r="J11" s="9">
        <f t="shared" si="1"/>
        <v>191</v>
      </c>
      <c r="K11" s="10">
        <f t="shared" si="0"/>
        <v>95500</v>
      </c>
      <c r="L11" s="16"/>
      <c r="M11" s="11"/>
      <c r="N11" s="11"/>
    </row>
    <row r="12" spans="1:27" ht="39.6" x14ac:dyDescent="0.3">
      <c r="B12" s="4">
        <v>7</v>
      </c>
      <c r="C12" s="26" t="s">
        <v>21</v>
      </c>
      <c r="D12" s="17" t="s">
        <v>12</v>
      </c>
      <c r="E12" s="13" t="s">
        <v>14</v>
      </c>
      <c r="F12" s="6">
        <v>340</v>
      </c>
      <c r="G12" s="7">
        <v>380</v>
      </c>
      <c r="H12" s="8">
        <v>600</v>
      </c>
      <c r="I12" s="8">
        <v>382.44</v>
      </c>
      <c r="J12" s="9">
        <f t="shared" si="1"/>
        <v>454.1466666666667</v>
      </c>
      <c r="K12" s="10">
        <f t="shared" si="0"/>
        <v>154409.86666666667</v>
      </c>
      <c r="L12" s="16"/>
      <c r="M12" s="11"/>
      <c r="N12" s="11"/>
    </row>
    <row r="13" spans="1:27" ht="39.6" x14ac:dyDescent="0.3">
      <c r="B13" s="4">
        <v>8</v>
      </c>
      <c r="C13" s="26" t="s">
        <v>22</v>
      </c>
      <c r="D13" s="17" t="s">
        <v>12</v>
      </c>
      <c r="E13" s="13" t="s">
        <v>14</v>
      </c>
      <c r="F13" s="6">
        <v>0.5</v>
      </c>
      <c r="G13" s="7">
        <v>1900</v>
      </c>
      <c r="H13" s="8">
        <v>2000</v>
      </c>
      <c r="I13" s="8">
        <v>1903</v>
      </c>
      <c r="J13" s="9">
        <f t="shared" si="1"/>
        <v>1934.3333333333333</v>
      </c>
      <c r="K13" s="10">
        <f t="shared" si="0"/>
        <v>967.16666666666663</v>
      </c>
      <c r="L13" s="16"/>
      <c r="M13" s="11"/>
      <c r="N13" s="11"/>
    </row>
    <row r="14" spans="1:27" ht="33.75" customHeight="1" x14ac:dyDescent="0.3">
      <c r="B14" s="4">
        <v>9</v>
      </c>
      <c r="C14" s="26" t="s">
        <v>23</v>
      </c>
      <c r="D14" s="17" t="s">
        <v>12</v>
      </c>
      <c r="E14" s="13" t="s">
        <v>15</v>
      </c>
      <c r="F14" s="6">
        <v>1400</v>
      </c>
      <c r="G14" s="7">
        <v>160</v>
      </c>
      <c r="H14" s="8">
        <v>140</v>
      </c>
      <c r="I14" s="8">
        <v>161</v>
      </c>
      <c r="J14" s="9">
        <f t="shared" si="1"/>
        <v>153.66666666666666</v>
      </c>
      <c r="K14" s="10">
        <f t="shared" si="0"/>
        <v>215133.33333333331</v>
      </c>
      <c r="L14" s="16"/>
      <c r="M14" s="11"/>
      <c r="N14" s="11"/>
    </row>
    <row r="15" spans="1:27" ht="39.6" x14ac:dyDescent="0.3">
      <c r="B15" s="4">
        <v>10</v>
      </c>
      <c r="C15" s="27" t="s">
        <v>24</v>
      </c>
      <c r="D15" s="17" t="s">
        <v>12</v>
      </c>
      <c r="E15" s="13" t="s">
        <v>14</v>
      </c>
      <c r="F15" s="6">
        <v>800</v>
      </c>
      <c r="G15" s="7">
        <v>276</v>
      </c>
      <c r="H15" s="8">
        <v>305</v>
      </c>
      <c r="I15" s="8">
        <v>277</v>
      </c>
      <c r="J15" s="9">
        <f t="shared" si="1"/>
        <v>286</v>
      </c>
      <c r="K15" s="10">
        <f t="shared" si="0"/>
        <v>228800</v>
      </c>
      <c r="L15" s="16"/>
      <c r="M15" s="11"/>
      <c r="N15" s="11"/>
    </row>
    <row r="16" spans="1:27" ht="39.6" x14ac:dyDescent="0.3">
      <c r="B16" s="4">
        <v>11</v>
      </c>
      <c r="C16" s="26" t="s">
        <v>25</v>
      </c>
      <c r="D16" s="17" t="s">
        <v>12</v>
      </c>
      <c r="E16" s="13" t="s">
        <v>14</v>
      </c>
      <c r="F16" s="6">
        <v>120</v>
      </c>
      <c r="G16" s="7">
        <v>55</v>
      </c>
      <c r="H16" s="8">
        <v>140</v>
      </c>
      <c r="I16" s="8">
        <v>56.2</v>
      </c>
      <c r="J16" s="9">
        <f t="shared" si="1"/>
        <v>83.733333333333334</v>
      </c>
      <c r="K16" s="10">
        <f t="shared" si="0"/>
        <v>10048</v>
      </c>
      <c r="L16" s="16"/>
      <c r="M16" s="11"/>
      <c r="N16" s="11"/>
    </row>
    <row r="17" spans="2:14" ht="39.6" x14ac:dyDescent="0.3">
      <c r="B17" s="4">
        <v>12</v>
      </c>
      <c r="C17" s="22" t="s">
        <v>26</v>
      </c>
      <c r="D17" s="17" t="s">
        <v>12</v>
      </c>
      <c r="E17" s="13" t="s">
        <v>14</v>
      </c>
      <c r="F17" s="6">
        <v>1800</v>
      </c>
      <c r="G17" s="7">
        <v>85</v>
      </c>
      <c r="H17" s="8">
        <v>85</v>
      </c>
      <c r="I17" s="8">
        <v>87</v>
      </c>
      <c r="J17" s="9">
        <f t="shared" si="1"/>
        <v>85.666666666666671</v>
      </c>
      <c r="K17" s="10">
        <f t="shared" si="0"/>
        <v>154200</v>
      </c>
      <c r="L17" s="16"/>
      <c r="M17" s="11"/>
      <c r="N17" s="11"/>
    </row>
    <row r="18" spans="2:14" ht="39.6" x14ac:dyDescent="0.3">
      <c r="B18" s="4">
        <v>13</v>
      </c>
      <c r="C18" s="24" t="s">
        <v>27</v>
      </c>
      <c r="D18" s="17" t="s">
        <v>12</v>
      </c>
      <c r="E18" s="13" t="s">
        <v>14</v>
      </c>
      <c r="F18" s="6">
        <v>400</v>
      </c>
      <c r="G18" s="7">
        <v>55</v>
      </c>
      <c r="H18" s="8">
        <v>55</v>
      </c>
      <c r="I18" s="8">
        <v>56.2</v>
      </c>
      <c r="J18" s="9">
        <f t="shared" si="1"/>
        <v>55.4</v>
      </c>
      <c r="K18" s="10">
        <f t="shared" si="0"/>
        <v>22160</v>
      </c>
      <c r="L18" s="16"/>
      <c r="M18" s="11"/>
      <c r="N18" s="11"/>
    </row>
    <row r="19" spans="2:14" ht="39.6" x14ac:dyDescent="0.3">
      <c r="B19" s="4">
        <v>14</v>
      </c>
      <c r="C19" s="27" t="s">
        <v>28</v>
      </c>
      <c r="D19" s="17" t="s">
        <v>12</v>
      </c>
      <c r="E19" s="13" t="s">
        <v>14</v>
      </c>
      <c r="F19" s="6">
        <v>200</v>
      </c>
      <c r="G19" s="7">
        <v>45</v>
      </c>
      <c r="H19" s="8">
        <v>56</v>
      </c>
      <c r="I19" s="8">
        <v>48</v>
      </c>
      <c r="J19" s="9">
        <f t="shared" si="1"/>
        <v>49.666666666666664</v>
      </c>
      <c r="K19" s="10">
        <f t="shared" si="0"/>
        <v>9933.3333333333321</v>
      </c>
      <c r="L19" s="16"/>
      <c r="M19" s="11"/>
      <c r="N19" s="11"/>
    </row>
    <row r="20" spans="2:14" ht="39.6" x14ac:dyDescent="0.3">
      <c r="B20" s="4">
        <v>15</v>
      </c>
      <c r="C20" s="29" t="s">
        <v>29</v>
      </c>
      <c r="D20" s="17" t="s">
        <v>12</v>
      </c>
      <c r="E20" s="13" t="s">
        <v>14</v>
      </c>
      <c r="F20" s="6">
        <v>250</v>
      </c>
      <c r="G20" s="7">
        <v>55</v>
      </c>
      <c r="H20" s="8">
        <v>50</v>
      </c>
      <c r="I20" s="8">
        <v>57</v>
      </c>
      <c r="J20" s="9">
        <f t="shared" si="1"/>
        <v>54</v>
      </c>
      <c r="K20" s="10">
        <f t="shared" si="0"/>
        <v>13500</v>
      </c>
      <c r="L20" s="16"/>
      <c r="M20" s="11"/>
      <c r="N20" s="11"/>
    </row>
    <row r="21" spans="2:14" ht="39.6" x14ac:dyDescent="0.3">
      <c r="B21" s="4">
        <v>16</v>
      </c>
      <c r="C21" s="24" t="s">
        <v>30</v>
      </c>
      <c r="D21" s="17" t="s">
        <v>12</v>
      </c>
      <c r="E21" s="13" t="s">
        <v>14</v>
      </c>
      <c r="F21" s="6">
        <v>450</v>
      </c>
      <c r="G21" s="7">
        <v>65</v>
      </c>
      <c r="H21" s="8">
        <v>66</v>
      </c>
      <c r="I21" s="8">
        <v>67</v>
      </c>
      <c r="J21" s="9">
        <f t="shared" si="1"/>
        <v>66</v>
      </c>
      <c r="K21" s="10">
        <f t="shared" si="0"/>
        <v>29700</v>
      </c>
      <c r="L21" s="16"/>
      <c r="M21" s="11"/>
      <c r="N21" s="11"/>
    </row>
    <row r="22" spans="2:14" ht="39.6" x14ac:dyDescent="0.3">
      <c r="B22" s="4">
        <v>17</v>
      </c>
      <c r="C22" s="26" t="s">
        <v>31</v>
      </c>
      <c r="D22" s="17" t="s">
        <v>12</v>
      </c>
      <c r="E22" s="13" t="s">
        <v>14</v>
      </c>
      <c r="F22" s="6">
        <v>850</v>
      </c>
      <c r="G22" s="7">
        <v>130</v>
      </c>
      <c r="H22" s="8">
        <v>130</v>
      </c>
      <c r="I22" s="8">
        <v>132</v>
      </c>
      <c r="J22" s="9">
        <f t="shared" si="1"/>
        <v>130.66666666666666</v>
      </c>
      <c r="K22" s="10">
        <f t="shared" si="0"/>
        <v>111066.66666666666</v>
      </c>
      <c r="L22" s="16"/>
      <c r="M22" s="11"/>
      <c r="N22" s="11"/>
    </row>
    <row r="23" spans="2:14" ht="39.6" x14ac:dyDescent="0.3">
      <c r="B23" s="4">
        <v>18</v>
      </c>
      <c r="C23" s="26" t="s">
        <v>31</v>
      </c>
      <c r="D23" s="17" t="s">
        <v>12</v>
      </c>
      <c r="E23" s="13" t="s">
        <v>14</v>
      </c>
      <c r="F23" s="6">
        <v>1500</v>
      </c>
      <c r="G23" s="7">
        <v>130</v>
      </c>
      <c r="H23" s="8">
        <v>140</v>
      </c>
      <c r="I23" s="8">
        <v>132</v>
      </c>
      <c r="J23" s="9">
        <f t="shared" si="1"/>
        <v>134</v>
      </c>
      <c r="K23" s="10">
        <f t="shared" si="0"/>
        <v>201000</v>
      </c>
      <c r="L23" s="16"/>
      <c r="M23" s="11"/>
      <c r="N23" s="11"/>
    </row>
    <row r="24" spans="2:14" ht="39.6" x14ac:dyDescent="0.3">
      <c r="B24" s="4">
        <v>19</v>
      </c>
      <c r="C24" s="24" t="s">
        <v>32</v>
      </c>
      <c r="D24" s="17" t="s">
        <v>12</v>
      </c>
      <c r="E24" s="13" t="s">
        <v>14</v>
      </c>
      <c r="F24" s="6">
        <v>225</v>
      </c>
      <c r="G24" s="7">
        <v>280</v>
      </c>
      <c r="H24" s="8">
        <v>380</v>
      </c>
      <c r="I24" s="8">
        <v>283</v>
      </c>
      <c r="J24" s="9">
        <f t="shared" si="1"/>
        <v>314.33333333333331</v>
      </c>
      <c r="K24" s="10">
        <f t="shared" si="0"/>
        <v>70725</v>
      </c>
      <c r="L24" s="16"/>
      <c r="M24" s="11"/>
      <c r="N24" s="11"/>
    </row>
    <row r="25" spans="2:14" ht="39.6" x14ac:dyDescent="0.3">
      <c r="B25" s="4">
        <v>20</v>
      </c>
      <c r="C25" s="26" t="s">
        <v>33</v>
      </c>
      <c r="D25" s="17" t="s">
        <v>12</v>
      </c>
      <c r="E25" s="13" t="s">
        <v>14</v>
      </c>
      <c r="F25" s="6">
        <v>400</v>
      </c>
      <c r="G25" s="7">
        <v>15</v>
      </c>
      <c r="H25" s="8">
        <v>20</v>
      </c>
      <c r="I25" s="8">
        <v>17</v>
      </c>
      <c r="J25" s="9">
        <f t="shared" si="1"/>
        <v>17.333333333333332</v>
      </c>
      <c r="K25" s="10">
        <f t="shared" si="0"/>
        <v>6933.333333333333</v>
      </c>
      <c r="L25" s="16"/>
      <c r="M25" s="11"/>
      <c r="N25" s="11"/>
    </row>
    <row r="26" spans="2:14" ht="39.6" x14ac:dyDescent="0.3">
      <c r="B26" s="4">
        <v>21</v>
      </c>
      <c r="C26" s="26" t="s">
        <v>34</v>
      </c>
      <c r="D26" s="17" t="s">
        <v>12</v>
      </c>
      <c r="E26" s="13" t="s">
        <v>14</v>
      </c>
      <c r="F26" s="6">
        <v>1000</v>
      </c>
      <c r="G26" s="7">
        <v>44</v>
      </c>
      <c r="H26" s="8">
        <v>40</v>
      </c>
      <c r="I26" s="8">
        <v>45</v>
      </c>
      <c r="J26" s="9">
        <f t="shared" si="1"/>
        <v>43</v>
      </c>
      <c r="K26" s="10">
        <f t="shared" si="0"/>
        <v>43000</v>
      </c>
      <c r="L26" s="16"/>
      <c r="M26" s="11"/>
      <c r="N26" s="11"/>
    </row>
    <row r="27" spans="2:14" ht="39.6" x14ac:dyDescent="0.3">
      <c r="B27" s="4">
        <v>22</v>
      </c>
      <c r="C27" s="25" t="s">
        <v>35</v>
      </c>
      <c r="D27" s="17" t="s">
        <v>12</v>
      </c>
      <c r="E27" s="13" t="s">
        <v>14</v>
      </c>
      <c r="F27" s="6">
        <v>150</v>
      </c>
      <c r="G27" s="7">
        <v>490</v>
      </c>
      <c r="H27" s="8">
        <v>450</v>
      </c>
      <c r="I27" s="8">
        <v>492</v>
      </c>
      <c r="J27" s="9">
        <f t="shared" si="1"/>
        <v>477.33333333333331</v>
      </c>
      <c r="K27" s="10">
        <f t="shared" si="0"/>
        <v>71600</v>
      </c>
      <c r="L27" s="16"/>
      <c r="M27" s="11"/>
      <c r="N27" s="11"/>
    </row>
    <row r="28" spans="2:14" ht="39.6" x14ac:dyDescent="0.3">
      <c r="B28" s="4">
        <v>23</v>
      </c>
      <c r="C28" s="26" t="s">
        <v>36</v>
      </c>
      <c r="D28" s="17" t="s">
        <v>12</v>
      </c>
      <c r="E28" s="13" t="s">
        <v>14</v>
      </c>
      <c r="F28" s="6">
        <v>250</v>
      </c>
      <c r="G28" s="7">
        <v>125</v>
      </c>
      <c r="H28" s="8">
        <v>135</v>
      </c>
      <c r="I28" s="8">
        <v>127</v>
      </c>
      <c r="J28" s="9">
        <f t="shared" si="1"/>
        <v>129</v>
      </c>
      <c r="K28" s="10">
        <f t="shared" si="0"/>
        <v>32250</v>
      </c>
      <c r="L28" s="16"/>
      <c r="M28" s="11"/>
      <c r="N28" s="11"/>
    </row>
    <row r="29" spans="2:14" ht="39.6" x14ac:dyDescent="0.3">
      <c r="B29" s="4">
        <v>24</v>
      </c>
      <c r="C29" s="26" t="s">
        <v>37</v>
      </c>
      <c r="D29" s="5" t="s">
        <v>12</v>
      </c>
      <c r="E29" s="13" t="s">
        <v>14</v>
      </c>
      <c r="F29" s="6">
        <v>1200</v>
      </c>
      <c r="G29" s="7">
        <v>85</v>
      </c>
      <c r="H29" s="8">
        <v>75</v>
      </c>
      <c r="I29" s="8">
        <v>88</v>
      </c>
      <c r="J29" s="9">
        <f t="shared" si="1"/>
        <v>82.666666666666671</v>
      </c>
      <c r="K29" s="10">
        <f t="shared" si="0"/>
        <v>99200</v>
      </c>
      <c r="L29" s="16"/>
      <c r="M29" s="11"/>
      <c r="N29" s="11"/>
    </row>
    <row r="30" spans="2:14" ht="39.6" x14ac:dyDescent="0.3">
      <c r="B30" s="4">
        <v>25</v>
      </c>
      <c r="C30" s="26" t="s">
        <v>38</v>
      </c>
      <c r="D30" s="5" t="s">
        <v>12</v>
      </c>
      <c r="E30" s="13" t="s">
        <v>14</v>
      </c>
      <c r="F30" s="6">
        <v>90</v>
      </c>
      <c r="G30" s="7">
        <v>85</v>
      </c>
      <c r="H30" s="8">
        <v>75</v>
      </c>
      <c r="I30" s="8">
        <v>88</v>
      </c>
      <c r="J30" s="9">
        <f t="shared" si="1"/>
        <v>82.666666666666671</v>
      </c>
      <c r="K30" s="10">
        <f t="shared" si="0"/>
        <v>7440</v>
      </c>
      <c r="L30" s="16"/>
      <c r="M30" s="11"/>
      <c r="N30" s="11"/>
    </row>
    <row r="31" spans="2:14" ht="39.6" x14ac:dyDescent="0.3">
      <c r="B31" s="4">
        <v>26</v>
      </c>
      <c r="C31" s="26" t="s">
        <v>39</v>
      </c>
      <c r="D31" s="5" t="s">
        <v>12</v>
      </c>
      <c r="E31" s="13" t="s">
        <v>14</v>
      </c>
      <c r="F31" s="6">
        <v>700</v>
      </c>
      <c r="G31" s="7">
        <v>185</v>
      </c>
      <c r="H31" s="8">
        <v>215</v>
      </c>
      <c r="I31" s="8">
        <v>184</v>
      </c>
      <c r="J31" s="9">
        <f t="shared" si="1"/>
        <v>194.66666666666666</v>
      </c>
      <c r="K31" s="10">
        <f t="shared" si="0"/>
        <v>136266.66666666666</v>
      </c>
      <c r="L31" s="16"/>
      <c r="M31" s="11"/>
      <c r="N31" s="11"/>
    </row>
    <row r="32" spans="2:14" ht="39.6" x14ac:dyDescent="0.3">
      <c r="B32" s="4">
        <v>27</v>
      </c>
      <c r="C32" s="26" t="s">
        <v>40</v>
      </c>
      <c r="D32" s="5" t="s">
        <v>12</v>
      </c>
      <c r="E32" s="13" t="s">
        <v>14</v>
      </c>
      <c r="F32" s="6">
        <v>30</v>
      </c>
      <c r="G32" s="7">
        <v>640</v>
      </c>
      <c r="H32" s="8">
        <v>325</v>
      </c>
      <c r="I32" s="8">
        <v>641</v>
      </c>
      <c r="J32" s="9">
        <f t="shared" si="1"/>
        <v>535.33333333333337</v>
      </c>
      <c r="K32" s="10">
        <f t="shared" si="0"/>
        <v>16060.000000000002</v>
      </c>
      <c r="L32" s="16"/>
      <c r="M32" s="11"/>
      <c r="N32" s="11"/>
    </row>
    <row r="33" spans="2:14" ht="39.6" x14ac:dyDescent="0.3">
      <c r="B33" s="4">
        <v>28</v>
      </c>
      <c r="C33" s="26" t="s">
        <v>41</v>
      </c>
      <c r="D33" s="5" t="s">
        <v>12</v>
      </c>
      <c r="E33" s="13" t="s">
        <v>14</v>
      </c>
      <c r="F33" s="6">
        <v>185</v>
      </c>
      <c r="G33" s="7">
        <v>290</v>
      </c>
      <c r="H33" s="8">
        <v>235</v>
      </c>
      <c r="I33" s="8">
        <v>291</v>
      </c>
      <c r="J33" s="9">
        <f t="shared" si="1"/>
        <v>272</v>
      </c>
      <c r="K33" s="10">
        <f t="shared" si="0"/>
        <v>50320</v>
      </c>
      <c r="L33" s="16"/>
      <c r="M33" s="11"/>
      <c r="N33" s="11"/>
    </row>
    <row r="34" spans="2:14" ht="39.6" x14ac:dyDescent="0.3">
      <c r="B34" s="4">
        <v>29</v>
      </c>
      <c r="C34" s="26" t="s">
        <v>42</v>
      </c>
      <c r="D34" s="5" t="s">
        <v>12</v>
      </c>
      <c r="E34" s="13" t="s">
        <v>14</v>
      </c>
      <c r="F34" s="6">
        <v>370</v>
      </c>
      <c r="G34" s="7">
        <v>250</v>
      </c>
      <c r="H34" s="8">
        <v>180</v>
      </c>
      <c r="I34" s="8">
        <v>252</v>
      </c>
      <c r="J34" s="9">
        <f t="shared" si="1"/>
        <v>227.33333333333334</v>
      </c>
      <c r="K34" s="10">
        <f t="shared" si="0"/>
        <v>84113.333333333343</v>
      </c>
      <c r="L34" s="16"/>
      <c r="M34" s="11"/>
      <c r="N34" s="11"/>
    </row>
    <row r="35" spans="2:14" ht="39.6" x14ac:dyDescent="0.3">
      <c r="B35" s="4">
        <v>30</v>
      </c>
      <c r="C35" s="26" t="s">
        <v>61</v>
      </c>
      <c r="D35" s="5" t="s">
        <v>12</v>
      </c>
      <c r="E35" s="13" t="s">
        <v>14</v>
      </c>
      <c r="F35" s="6">
        <v>40</v>
      </c>
      <c r="G35" s="7">
        <v>130</v>
      </c>
      <c r="H35" s="8">
        <v>205</v>
      </c>
      <c r="I35" s="8">
        <v>133</v>
      </c>
      <c r="J35" s="9">
        <f t="shared" si="1"/>
        <v>156</v>
      </c>
      <c r="K35" s="10">
        <f t="shared" si="0"/>
        <v>6240</v>
      </c>
      <c r="L35" s="16"/>
      <c r="M35" s="11"/>
      <c r="N35" s="11"/>
    </row>
    <row r="36" spans="2:14" ht="39.6" x14ac:dyDescent="0.3">
      <c r="B36" s="4">
        <v>31</v>
      </c>
      <c r="C36" s="26" t="s">
        <v>43</v>
      </c>
      <c r="D36" s="5" t="s">
        <v>12</v>
      </c>
      <c r="E36" s="13" t="s">
        <v>14</v>
      </c>
      <c r="F36" s="6">
        <v>200</v>
      </c>
      <c r="G36" s="19">
        <v>140</v>
      </c>
      <c r="H36" s="19">
        <v>125</v>
      </c>
      <c r="I36" s="19">
        <v>141</v>
      </c>
      <c r="J36" s="9">
        <f t="shared" si="1"/>
        <v>135.33333333333334</v>
      </c>
      <c r="K36" s="10">
        <f t="shared" si="0"/>
        <v>27066.666666666668</v>
      </c>
      <c r="L36" s="16"/>
      <c r="M36" s="11"/>
      <c r="N36" s="11"/>
    </row>
    <row r="37" spans="2:14" ht="39.6" x14ac:dyDescent="0.3">
      <c r="B37" s="4">
        <v>32</v>
      </c>
      <c r="C37" s="26" t="s">
        <v>44</v>
      </c>
      <c r="D37" s="5" t="s">
        <v>12</v>
      </c>
      <c r="E37" s="13" t="s">
        <v>14</v>
      </c>
      <c r="F37" s="6">
        <v>130</v>
      </c>
      <c r="G37" s="7">
        <v>390</v>
      </c>
      <c r="H37" s="8">
        <v>465</v>
      </c>
      <c r="I37" s="8">
        <v>392</v>
      </c>
      <c r="J37" s="9">
        <f t="shared" si="1"/>
        <v>415.66666666666669</v>
      </c>
      <c r="K37" s="10">
        <f t="shared" si="0"/>
        <v>54036.666666666672</v>
      </c>
      <c r="L37" s="16"/>
      <c r="M37" s="11"/>
      <c r="N37" s="11"/>
    </row>
    <row r="38" spans="2:14" ht="39.6" x14ac:dyDescent="0.3">
      <c r="B38" s="4">
        <v>33</v>
      </c>
      <c r="C38" s="26" t="s">
        <v>45</v>
      </c>
      <c r="D38" s="5" t="s">
        <v>12</v>
      </c>
      <c r="E38" s="13" t="s">
        <v>14</v>
      </c>
      <c r="F38" s="6">
        <v>1000</v>
      </c>
      <c r="G38" s="7">
        <v>140</v>
      </c>
      <c r="H38" s="8">
        <v>160</v>
      </c>
      <c r="I38" s="8">
        <v>142</v>
      </c>
      <c r="J38" s="9">
        <f t="shared" si="1"/>
        <v>147.33333333333334</v>
      </c>
      <c r="K38" s="10">
        <f t="shared" ref="K38:K52" si="2">F38*J38</f>
        <v>147333.33333333334</v>
      </c>
      <c r="L38" s="16"/>
      <c r="M38" s="11"/>
      <c r="N38" s="11"/>
    </row>
    <row r="39" spans="2:14" ht="39.6" x14ac:dyDescent="0.3">
      <c r="B39" s="4">
        <v>34</v>
      </c>
      <c r="C39" s="26" t="s">
        <v>46</v>
      </c>
      <c r="D39" s="5" t="s">
        <v>12</v>
      </c>
      <c r="E39" s="13" t="s">
        <v>14</v>
      </c>
      <c r="F39" s="6">
        <v>3600</v>
      </c>
      <c r="G39" s="7">
        <v>89</v>
      </c>
      <c r="H39" s="8">
        <v>85</v>
      </c>
      <c r="I39" s="8">
        <v>88</v>
      </c>
      <c r="J39" s="9">
        <f t="shared" si="1"/>
        <v>87.333333333333329</v>
      </c>
      <c r="K39" s="10">
        <f t="shared" si="2"/>
        <v>314400</v>
      </c>
      <c r="L39" s="16"/>
      <c r="M39" s="11"/>
      <c r="N39" s="11"/>
    </row>
    <row r="40" spans="2:14" ht="39.6" x14ac:dyDescent="0.3">
      <c r="B40" s="4">
        <v>35</v>
      </c>
      <c r="C40" s="26" t="s">
        <v>47</v>
      </c>
      <c r="D40" s="5" t="s">
        <v>12</v>
      </c>
      <c r="E40" s="13" t="s">
        <v>14</v>
      </c>
      <c r="F40" s="6">
        <v>100</v>
      </c>
      <c r="G40" s="19">
        <v>150</v>
      </c>
      <c r="H40" s="19">
        <v>185</v>
      </c>
      <c r="I40" s="19">
        <v>46</v>
      </c>
      <c r="J40" s="9">
        <f t="shared" si="1"/>
        <v>127</v>
      </c>
      <c r="K40" s="10">
        <f t="shared" si="2"/>
        <v>12700</v>
      </c>
      <c r="L40" s="16"/>
      <c r="M40" s="11"/>
      <c r="N40" s="11"/>
    </row>
    <row r="41" spans="2:14" ht="39.6" x14ac:dyDescent="0.3">
      <c r="B41" s="4">
        <v>36</v>
      </c>
      <c r="C41" s="26" t="s">
        <v>48</v>
      </c>
      <c r="D41" s="5" t="s">
        <v>12</v>
      </c>
      <c r="E41" s="13" t="s">
        <v>14</v>
      </c>
      <c r="F41" s="6">
        <v>50</v>
      </c>
      <c r="G41" s="21">
        <v>45</v>
      </c>
      <c r="H41" s="21">
        <v>50</v>
      </c>
      <c r="I41" s="21">
        <v>48</v>
      </c>
      <c r="J41" s="9">
        <f t="shared" si="1"/>
        <v>47.666666666666664</v>
      </c>
      <c r="K41" s="10">
        <f t="shared" si="2"/>
        <v>2383.333333333333</v>
      </c>
      <c r="L41" s="16"/>
      <c r="M41" s="11"/>
      <c r="N41" s="11"/>
    </row>
    <row r="42" spans="2:14" ht="39.6" x14ac:dyDescent="0.3">
      <c r="B42" s="4">
        <v>37</v>
      </c>
      <c r="C42" s="26" t="s">
        <v>49</v>
      </c>
      <c r="D42" s="5" t="s">
        <v>12</v>
      </c>
      <c r="E42" s="13" t="s">
        <v>14</v>
      </c>
      <c r="F42" s="6">
        <v>140</v>
      </c>
      <c r="G42" s="21">
        <v>350</v>
      </c>
      <c r="H42" s="21">
        <v>340</v>
      </c>
      <c r="I42" s="21">
        <v>354</v>
      </c>
      <c r="J42" s="9">
        <f t="shared" si="1"/>
        <v>348</v>
      </c>
      <c r="K42" s="10">
        <f t="shared" si="2"/>
        <v>48720</v>
      </c>
      <c r="L42" s="16"/>
      <c r="M42" s="11"/>
      <c r="N42" s="11"/>
    </row>
    <row r="43" spans="2:14" ht="39.6" x14ac:dyDescent="0.3">
      <c r="B43" s="4">
        <v>38</v>
      </c>
      <c r="C43" s="26" t="s">
        <v>50</v>
      </c>
      <c r="D43" s="5" t="s">
        <v>12</v>
      </c>
      <c r="E43" s="13" t="s">
        <v>14</v>
      </c>
      <c r="F43" s="6">
        <v>50</v>
      </c>
      <c r="G43" s="7">
        <v>45</v>
      </c>
      <c r="H43" s="8">
        <v>46</v>
      </c>
      <c r="I43" s="8">
        <v>48</v>
      </c>
      <c r="J43" s="9">
        <f t="shared" si="1"/>
        <v>46.333333333333336</v>
      </c>
      <c r="K43" s="10">
        <f t="shared" si="2"/>
        <v>2316.666666666667</v>
      </c>
      <c r="L43" s="16"/>
      <c r="M43" s="11"/>
      <c r="N43" s="11"/>
    </row>
    <row r="44" spans="2:14" ht="39.6" x14ac:dyDescent="0.3">
      <c r="B44" s="4">
        <v>39</v>
      </c>
      <c r="C44" s="26" t="s">
        <v>51</v>
      </c>
      <c r="D44" s="5" t="s">
        <v>12</v>
      </c>
      <c r="E44" s="13" t="s">
        <v>14</v>
      </c>
      <c r="F44" s="6">
        <v>100</v>
      </c>
      <c r="G44" s="7">
        <v>65</v>
      </c>
      <c r="H44" s="8">
        <v>70</v>
      </c>
      <c r="I44" s="8">
        <v>68</v>
      </c>
      <c r="J44" s="9">
        <f t="shared" si="1"/>
        <v>67.666666666666671</v>
      </c>
      <c r="K44" s="10">
        <f t="shared" si="2"/>
        <v>6766.666666666667</v>
      </c>
      <c r="L44" s="16"/>
      <c r="M44" s="11"/>
      <c r="N44" s="11"/>
    </row>
    <row r="45" spans="2:14" ht="39.6" x14ac:dyDescent="0.3">
      <c r="B45" s="4">
        <v>40</v>
      </c>
      <c r="C45" s="26" t="s">
        <v>52</v>
      </c>
      <c r="D45" s="5" t="s">
        <v>12</v>
      </c>
      <c r="E45" s="13" t="s">
        <v>14</v>
      </c>
      <c r="F45" s="6">
        <v>50</v>
      </c>
      <c r="G45" s="7">
        <v>140</v>
      </c>
      <c r="H45" s="8">
        <v>175</v>
      </c>
      <c r="I45" s="8">
        <v>141</v>
      </c>
      <c r="J45" s="9">
        <f t="shared" si="1"/>
        <v>152</v>
      </c>
      <c r="K45" s="10">
        <f t="shared" si="2"/>
        <v>7600</v>
      </c>
      <c r="L45" s="16"/>
      <c r="M45" s="11"/>
      <c r="N45" s="11"/>
    </row>
    <row r="46" spans="2:14" ht="39.6" x14ac:dyDescent="0.3">
      <c r="B46" s="4">
        <v>41</v>
      </c>
      <c r="C46" s="26" t="s">
        <v>53</v>
      </c>
      <c r="D46" s="5" t="s">
        <v>12</v>
      </c>
      <c r="E46" s="13" t="s">
        <v>14</v>
      </c>
      <c r="F46" s="6">
        <v>300</v>
      </c>
      <c r="G46" s="7">
        <v>230</v>
      </c>
      <c r="H46" s="8">
        <v>270</v>
      </c>
      <c r="I46" s="8">
        <v>233</v>
      </c>
      <c r="J46" s="9">
        <f t="shared" si="1"/>
        <v>244.33333333333334</v>
      </c>
      <c r="K46" s="10">
        <f t="shared" si="2"/>
        <v>73300</v>
      </c>
      <c r="L46" s="16"/>
      <c r="M46" s="11"/>
      <c r="N46" s="11"/>
    </row>
    <row r="47" spans="2:14" ht="39.6" x14ac:dyDescent="0.3">
      <c r="B47" s="4">
        <v>42</v>
      </c>
      <c r="C47" s="26" t="s">
        <v>54</v>
      </c>
      <c r="D47" s="5" t="s">
        <v>12</v>
      </c>
      <c r="E47" s="13" t="s">
        <v>14</v>
      </c>
      <c r="F47" s="6">
        <v>4.5</v>
      </c>
      <c r="G47" s="7">
        <v>1850</v>
      </c>
      <c r="H47" s="8">
        <v>610</v>
      </c>
      <c r="I47" s="8">
        <v>1852</v>
      </c>
      <c r="J47" s="9">
        <f t="shared" si="1"/>
        <v>1437.3333333333333</v>
      </c>
      <c r="K47" s="10">
        <f t="shared" si="2"/>
        <v>6468</v>
      </c>
      <c r="L47" s="16"/>
      <c r="M47" s="11"/>
      <c r="N47" s="11"/>
    </row>
    <row r="48" spans="2:14" ht="39.6" x14ac:dyDescent="0.3">
      <c r="B48" s="4">
        <v>43</v>
      </c>
      <c r="C48" s="26" t="s">
        <v>55</v>
      </c>
      <c r="D48" s="5" t="s">
        <v>12</v>
      </c>
      <c r="E48" s="13" t="s">
        <v>14</v>
      </c>
      <c r="F48" s="6">
        <v>50</v>
      </c>
      <c r="G48" s="7">
        <v>165</v>
      </c>
      <c r="H48" s="8">
        <v>140</v>
      </c>
      <c r="I48" s="8">
        <v>167</v>
      </c>
      <c r="J48" s="9">
        <f t="shared" si="1"/>
        <v>157.33333333333334</v>
      </c>
      <c r="K48" s="10">
        <f t="shared" si="2"/>
        <v>7866.666666666667</v>
      </c>
      <c r="L48" s="16"/>
      <c r="M48" s="11"/>
      <c r="N48" s="11"/>
    </row>
    <row r="49" spans="2:14" ht="39.6" x14ac:dyDescent="0.3">
      <c r="B49" s="4">
        <v>44</v>
      </c>
      <c r="C49" s="28" t="s">
        <v>56</v>
      </c>
      <c r="D49" s="5" t="s">
        <v>12</v>
      </c>
      <c r="E49" s="13" t="s">
        <v>14</v>
      </c>
      <c r="F49" s="6">
        <v>20</v>
      </c>
      <c r="G49" s="7">
        <v>130</v>
      </c>
      <c r="H49" s="8">
        <v>170</v>
      </c>
      <c r="I49" s="8">
        <v>131</v>
      </c>
      <c r="J49" s="9">
        <f t="shared" si="1"/>
        <v>143.66666666666666</v>
      </c>
      <c r="K49" s="10">
        <f t="shared" si="2"/>
        <v>2873.333333333333</v>
      </c>
      <c r="L49" s="16"/>
      <c r="M49" s="11"/>
      <c r="N49" s="11"/>
    </row>
    <row r="50" spans="2:14" ht="39.6" x14ac:dyDescent="0.3">
      <c r="B50" s="4">
        <v>45</v>
      </c>
      <c r="C50" s="28" t="s">
        <v>57</v>
      </c>
      <c r="D50" s="5" t="s">
        <v>12</v>
      </c>
      <c r="E50" s="13" t="s">
        <v>14</v>
      </c>
      <c r="F50" s="6">
        <v>3</v>
      </c>
      <c r="G50" s="7">
        <v>1000</v>
      </c>
      <c r="H50" s="8">
        <v>1400</v>
      </c>
      <c r="I50" s="8">
        <v>998</v>
      </c>
      <c r="J50" s="9">
        <f t="shared" si="1"/>
        <v>1132.6666666666667</v>
      </c>
      <c r="K50" s="10">
        <f t="shared" si="2"/>
        <v>3398</v>
      </c>
      <c r="L50" s="16"/>
      <c r="M50" s="11"/>
      <c r="N50" s="11"/>
    </row>
    <row r="51" spans="2:14" ht="39.6" x14ac:dyDescent="0.3">
      <c r="B51" s="4">
        <v>46</v>
      </c>
      <c r="C51" s="28" t="s">
        <v>58</v>
      </c>
      <c r="D51" s="5" t="s">
        <v>12</v>
      </c>
      <c r="E51" s="13" t="s">
        <v>14</v>
      </c>
      <c r="F51" s="6">
        <v>3</v>
      </c>
      <c r="G51" s="7">
        <v>750</v>
      </c>
      <c r="H51" s="8">
        <v>600</v>
      </c>
      <c r="I51" s="8">
        <v>752</v>
      </c>
      <c r="J51" s="9">
        <f t="shared" si="1"/>
        <v>700.66666666666663</v>
      </c>
      <c r="K51" s="10">
        <f t="shared" si="2"/>
        <v>2102</v>
      </c>
      <c r="L51" s="16"/>
      <c r="M51" s="11"/>
      <c r="N51" s="11"/>
    </row>
    <row r="52" spans="2:14" ht="39.6" x14ac:dyDescent="0.3">
      <c r="B52" s="4">
        <v>47</v>
      </c>
      <c r="C52" s="28" t="s">
        <v>59</v>
      </c>
      <c r="D52" s="5" t="s">
        <v>12</v>
      </c>
      <c r="E52" s="13" t="s">
        <v>14</v>
      </c>
      <c r="F52" s="6">
        <v>3</v>
      </c>
      <c r="G52" s="7">
        <v>750</v>
      </c>
      <c r="H52" s="8">
        <v>700</v>
      </c>
      <c r="I52" s="8">
        <v>752</v>
      </c>
      <c r="J52" s="9">
        <f t="shared" si="1"/>
        <v>734</v>
      </c>
      <c r="K52" s="10">
        <f t="shared" si="2"/>
        <v>2202</v>
      </c>
      <c r="L52" s="16"/>
      <c r="M52" s="11"/>
      <c r="N52" s="11"/>
    </row>
    <row r="53" spans="2:14" x14ac:dyDescent="0.3">
      <c r="B53" s="30" t="s">
        <v>13</v>
      </c>
      <c r="C53" s="31"/>
      <c r="D53" s="31"/>
      <c r="E53" s="31"/>
      <c r="F53" s="31"/>
      <c r="G53" s="31"/>
      <c r="H53" s="31"/>
      <c r="I53" s="31"/>
      <c r="J53" s="32"/>
      <c r="K53" s="14">
        <f>SUM(K6:K52)</f>
        <v>4201870.0333333332</v>
      </c>
    </row>
    <row r="54" spans="2:14" x14ac:dyDescent="0.3">
      <c r="B54" s="12"/>
      <c r="C54" s="12"/>
      <c r="D54" s="12"/>
      <c r="E54" s="12"/>
      <c r="F54" s="12"/>
      <c r="G54" s="12"/>
      <c r="H54" s="12"/>
      <c r="I54" s="12"/>
      <c r="J54" s="12"/>
      <c r="K54" s="15"/>
      <c r="M54" s="11"/>
    </row>
    <row r="55" spans="2:14" x14ac:dyDescent="0.3">
      <c r="K55" s="15"/>
    </row>
  </sheetData>
  <mergeCells count="10">
    <mergeCell ref="B53:J53"/>
    <mergeCell ref="A2:K2"/>
    <mergeCell ref="B4:B5"/>
    <mergeCell ref="C4:C5"/>
    <mergeCell ref="D4:D5"/>
    <mergeCell ref="E4:E5"/>
    <mergeCell ref="F4:F5"/>
    <mergeCell ref="G4:I4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82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Эльвира Ахметова</cp:lastModifiedBy>
  <cp:revision>1</cp:revision>
  <cp:lastPrinted>2023-02-13T04:42:06Z</cp:lastPrinted>
  <dcterms:created xsi:type="dcterms:W3CDTF">2006-09-28T05:33:49Z</dcterms:created>
  <dcterms:modified xsi:type="dcterms:W3CDTF">2023-12-07T12:26:41Z</dcterms:modified>
</cp:coreProperties>
</file>