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" l="1"/>
  <c r="H156" i="1"/>
  <c r="I145" i="1" l="1"/>
  <c r="J145" i="1"/>
  <c r="K145" i="1" s="1"/>
  <c r="I88" i="1"/>
  <c r="J88" i="1"/>
  <c r="K88" i="1" s="1"/>
  <c r="I30" i="1"/>
  <c r="J30" i="1"/>
  <c r="K30" i="1" s="1"/>
  <c r="I73" i="1"/>
  <c r="J7" i="1" l="1"/>
  <c r="I154" i="1" l="1"/>
  <c r="J154" i="1"/>
  <c r="K154" i="1" s="1"/>
  <c r="I155" i="1"/>
  <c r="J155" i="1"/>
  <c r="K155" i="1" s="1"/>
  <c r="I141" i="1"/>
  <c r="J141" i="1"/>
  <c r="K141" i="1" s="1"/>
  <c r="I142" i="1"/>
  <c r="J142" i="1"/>
  <c r="K142" i="1" s="1"/>
  <c r="I143" i="1"/>
  <c r="J143" i="1"/>
  <c r="K143" i="1" s="1"/>
  <c r="I144" i="1"/>
  <c r="J144" i="1"/>
  <c r="K144" i="1" s="1"/>
  <c r="I146" i="1"/>
  <c r="J146" i="1"/>
  <c r="K146" i="1" s="1"/>
  <c r="I148" i="1"/>
  <c r="J148" i="1"/>
  <c r="K148" i="1" s="1"/>
  <c r="I149" i="1"/>
  <c r="J149" i="1"/>
  <c r="K149" i="1" s="1"/>
  <c r="I150" i="1"/>
  <c r="J150" i="1"/>
  <c r="K150" i="1" s="1"/>
  <c r="I151" i="1"/>
  <c r="J151" i="1"/>
  <c r="K151" i="1" s="1"/>
  <c r="I152" i="1"/>
  <c r="J152" i="1"/>
  <c r="K152" i="1" s="1"/>
  <c r="I153" i="1"/>
  <c r="J153" i="1"/>
  <c r="K153" i="1" s="1"/>
  <c r="I26" i="1"/>
  <c r="J26" i="1"/>
  <c r="K26" i="1" s="1"/>
  <c r="I27" i="1"/>
  <c r="J27" i="1"/>
  <c r="K27" i="1" s="1"/>
  <c r="I29" i="1"/>
  <c r="J29" i="1"/>
  <c r="K29" i="1" s="1"/>
  <c r="I31" i="1"/>
  <c r="J31" i="1"/>
  <c r="K31" i="1" s="1"/>
  <c r="I32" i="1"/>
  <c r="J32" i="1"/>
  <c r="K32" i="1" s="1"/>
  <c r="I33" i="1"/>
  <c r="J33" i="1"/>
  <c r="K33" i="1" s="1"/>
  <c r="I34" i="1"/>
  <c r="J34" i="1"/>
  <c r="K34" i="1" s="1"/>
  <c r="I35" i="1"/>
  <c r="J35" i="1"/>
  <c r="K35" i="1" s="1"/>
  <c r="I36" i="1"/>
  <c r="J36" i="1"/>
  <c r="K36" i="1" s="1"/>
  <c r="I38" i="1"/>
  <c r="J38" i="1"/>
  <c r="K38" i="1" s="1"/>
  <c r="I39" i="1"/>
  <c r="J39" i="1"/>
  <c r="K39" i="1" s="1"/>
  <c r="I40" i="1"/>
  <c r="J40" i="1"/>
  <c r="K40" i="1" s="1"/>
  <c r="I41" i="1"/>
  <c r="J41" i="1"/>
  <c r="K41" i="1" s="1"/>
  <c r="I42" i="1"/>
  <c r="J42" i="1"/>
  <c r="K42" i="1" s="1"/>
  <c r="I43" i="1"/>
  <c r="J43" i="1"/>
  <c r="K43" i="1" s="1"/>
  <c r="I44" i="1"/>
  <c r="J44" i="1"/>
  <c r="K44" i="1" s="1"/>
  <c r="I45" i="1"/>
  <c r="J45" i="1"/>
  <c r="K45" i="1" s="1"/>
  <c r="I46" i="1"/>
  <c r="J46" i="1"/>
  <c r="K46" i="1" s="1"/>
  <c r="I48" i="1"/>
  <c r="J48" i="1"/>
  <c r="K48" i="1" s="1"/>
  <c r="I49" i="1"/>
  <c r="J49" i="1"/>
  <c r="K49" i="1" s="1"/>
  <c r="I50" i="1"/>
  <c r="J50" i="1"/>
  <c r="K50" i="1" s="1"/>
  <c r="I51" i="1"/>
  <c r="J51" i="1"/>
  <c r="K51" i="1" s="1"/>
  <c r="I52" i="1"/>
  <c r="J52" i="1"/>
  <c r="K52" i="1" s="1"/>
  <c r="I53" i="1"/>
  <c r="J53" i="1"/>
  <c r="K53" i="1" s="1"/>
  <c r="I54" i="1"/>
  <c r="J54" i="1"/>
  <c r="K54" i="1" s="1"/>
  <c r="I55" i="1"/>
  <c r="J55" i="1"/>
  <c r="K55" i="1" s="1"/>
  <c r="I56" i="1"/>
  <c r="J56" i="1"/>
  <c r="K56" i="1" s="1"/>
  <c r="I58" i="1"/>
  <c r="J58" i="1"/>
  <c r="K58" i="1" s="1"/>
  <c r="I59" i="1"/>
  <c r="J59" i="1"/>
  <c r="K59" i="1" s="1"/>
  <c r="I60" i="1"/>
  <c r="J60" i="1"/>
  <c r="K60" i="1" s="1"/>
  <c r="I61" i="1"/>
  <c r="J61" i="1"/>
  <c r="K61" i="1" s="1"/>
  <c r="I62" i="1"/>
  <c r="J62" i="1"/>
  <c r="K62" i="1" s="1"/>
  <c r="I63" i="1"/>
  <c r="J63" i="1"/>
  <c r="K63" i="1" s="1"/>
  <c r="I64" i="1"/>
  <c r="J64" i="1"/>
  <c r="K64" i="1" s="1"/>
  <c r="I65" i="1"/>
  <c r="J65" i="1"/>
  <c r="K65" i="1" s="1"/>
  <c r="I67" i="1"/>
  <c r="J67" i="1"/>
  <c r="K67" i="1" s="1"/>
  <c r="I68" i="1"/>
  <c r="J68" i="1"/>
  <c r="K68" i="1" s="1"/>
  <c r="I69" i="1"/>
  <c r="J69" i="1"/>
  <c r="K69" i="1" s="1"/>
  <c r="I70" i="1"/>
  <c r="J70" i="1"/>
  <c r="K70" i="1" s="1"/>
  <c r="I71" i="1"/>
  <c r="J71" i="1"/>
  <c r="K71" i="1" s="1"/>
  <c r="I72" i="1"/>
  <c r="J72" i="1"/>
  <c r="K72" i="1" s="1"/>
  <c r="J73" i="1"/>
  <c r="K73" i="1" s="1"/>
  <c r="I74" i="1"/>
  <c r="J74" i="1"/>
  <c r="K74" i="1" s="1"/>
  <c r="I75" i="1"/>
  <c r="J75" i="1"/>
  <c r="K75" i="1" s="1"/>
  <c r="I77" i="1"/>
  <c r="J77" i="1"/>
  <c r="K77" i="1" s="1"/>
  <c r="I78" i="1"/>
  <c r="J78" i="1"/>
  <c r="K78" i="1" s="1"/>
  <c r="I79" i="1"/>
  <c r="J79" i="1"/>
  <c r="K79" i="1" s="1"/>
  <c r="I80" i="1"/>
  <c r="J80" i="1"/>
  <c r="K80" i="1" s="1"/>
  <c r="I81" i="1"/>
  <c r="J81" i="1"/>
  <c r="K81" i="1" s="1"/>
  <c r="I82" i="1"/>
  <c r="J82" i="1"/>
  <c r="K82" i="1" s="1"/>
  <c r="I83" i="1"/>
  <c r="J83" i="1"/>
  <c r="K83" i="1" s="1"/>
  <c r="I84" i="1"/>
  <c r="J84" i="1"/>
  <c r="K84" i="1" s="1"/>
  <c r="I85" i="1"/>
  <c r="J85" i="1"/>
  <c r="I87" i="1"/>
  <c r="J87" i="1"/>
  <c r="K87" i="1" s="1"/>
  <c r="I89" i="1"/>
  <c r="J89" i="1"/>
  <c r="K89" i="1" s="1"/>
  <c r="I90" i="1"/>
  <c r="J90" i="1"/>
  <c r="K90" i="1" s="1"/>
  <c r="I91" i="1"/>
  <c r="J91" i="1"/>
  <c r="K91" i="1" s="1"/>
  <c r="I92" i="1"/>
  <c r="J92" i="1"/>
  <c r="K92" i="1" s="1"/>
  <c r="I93" i="1"/>
  <c r="J93" i="1"/>
  <c r="K93" i="1" s="1"/>
  <c r="I94" i="1"/>
  <c r="J94" i="1"/>
  <c r="K94" i="1" s="1"/>
  <c r="I95" i="1"/>
  <c r="J95" i="1"/>
  <c r="K95" i="1" s="1"/>
  <c r="I97" i="1"/>
  <c r="J97" i="1"/>
  <c r="K97" i="1" s="1"/>
  <c r="I98" i="1"/>
  <c r="J98" i="1"/>
  <c r="K98" i="1" s="1"/>
  <c r="I99" i="1"/>
  <c r="J99" i="1"/>
  <c r="K99" i="1" s="1"/>
  <c r="I100" i="1"/>
  <c r="J100" i="1"/>
  <c r="K100" i="1" s="1"/>
  <c r="I101" i="1"/>
  <c r="J101" i="1"/>
  <c r="K101" i="1" s="1"/>
  <c r="I102" i="1"/>
  <c r="J102" i="1"/>
  <c r="K102" i="1" s="1"/>
  <c r="I103" i="1"/>
  <c r="J103" i="1"/>
  <c r="K103" i="1" s="1"/>
  <c r="I104" i="1"/>
  <c r="J104" i="1"/>
  <c r="K104" i="1" s="1"/>
  <c r="I105" i="1"/>
  <c r="J105" i="1"/>
  <c r="K105" i="1" s="1"/>
  <c r="I107" i="1"/>
  <c r="J107" i="1"/>
  <c r="K107" i="1" s="1"/>
  <c r="I108" i="1"/>
  <c r="J108" i="1"/>
  <c r="K108" i="1" s="1"/>
  <c r="I109" i="1"/>
  <c r="J109" i="1"/>
  <c r="K109" i="1" s="1"/>
  <c r="I110" i="1"/>
  <c r="J110" i="1"/>
  <c r="K110" i="1" s="1"/>
  <c r="I111" i="1"/>
  <c r="J111" i="1"/>
  <c r="K111" i="1" s="1"/>
  <c r="I112" i="1"/>
  <c r="J112" i="1"/>
  <c r="K112" i="1" s="1"/>
  <c r="I113" i="1"/>
  <c r="J113" i="1"/>
  <c r="K113" i="1" s="1"/>
  <c r="I114" i="1"/>
  <c r="J114" i="1"/>
  <c r="K114" i="1" s="1"/>
  <c r="I115" i="1"/>
  <c r="J115" i="1"/>
  <c r="K115" i="1" s="1"/>
  <c r="I117" i="1"/>
  <c r="J117" i="1"/>
  <c r="K117" i="1" s="1"/>
  <c r="I118" i="1"/>
  <c r="J118" i="1"/>
  <c r="K118" i="1" s="1"/>
  <c r="I119" i="1"/>
  <c r="J119" i="1"/>
  <c r="K119" i="1" s="1"/>
  <c r="I120" i="1"/>
  <c r="J120" i="1"/>
  <c r="K120" i="1" s="1"/>
  <c r="I121" i="1"/>
  <c r="J121" i="1"/>
  <c r="K121" i="1" s="1"/>
  <c r="I122" i="1"/>
  <c r="J122" i="1"/>
  <c r="K122" i="1" s="1"/>
  <c r="I123" i="1"/>
  <c r="J123" i="1"/>
  <c r="K123" i="1" s="1"/>
  <c r="I124" i="1"/>
  <c r="J124" i="1"/>
  <c r="I125" i="1"/>
  <c r="J125" i="1"/>
  <c r="K125" i="1" s="1"/>
  <c r="I127" i="1"/>
  <c r="J127" i="1"/>
  <c r="K127" i="1" s="1"/>
  <c r="I128" i="1"/>
  <c r="J128" i="1"/>
  <c r="K128" i="1" s="1"/>
  <c r="I129" i="1"/>
  <c r="J129" i="1"/>
  <c r="K129" i="1" s="1"/>
  <c r="I130" i="1"/>
  <c r="J130" i="1"/>
  <c r="K130" i="1" s="1"/>
  <c r="I131" i="1"/>
  <c r="J131" i="1"/>
  <c r="K131" i="1" s="1"/>
  <c r="I132" i="1"/>
  <c r="J132" i="1"/>
  <c r="K132" i="1" s="1"/>
  <c r="I133" i="1"/>
  <c r="J133" i="1"/>
  <c r="K133" i="1" s="1"/>
  <c r="I134" i="1"/>
  <c r="J134" i="1"/>
  <c r="K134" i="1" s="1"/>
  <c r="I135" i="1"/>
  <c r="J135" i="1"/>
  <c r="K135" i="1" s="1"/>
  <c r="I137" i="1"/>
  <c r="J137" i="1"/>
  <c r="K137" i="1" s="1"/>
  <c r="I138" i="1"/>
  <c r="J138" i="1"/>
  <c r="K138" i="1" s="1"/>
  <c r="I139" i="1"/>
  <c r="J139" i="1"/>
  <c r="K139" i="1" s="1"/>
  <c r="I140" i="1"/>
  <c r="J140" i="1"/>
  <c r="K140" i="1" s="1"/>
  <c r="K124" i="1" l="1"/>
  <c r="K85" i="1"/>
  <c r="I8" i="1"/>
  <c r="I9" i="1"/>
  <c r="I10" i="1"/>
  <c r="I11" i="1"/>
  <c r="I12" i="1"/>
  <c r="I13" i="1"/>
  <c r="I14" i="1"/>
  <c r="I15" i="1"/>
  <c r="I17" i="1"/>
  <c r="I19" i="1"/>
  <c r="I20" i="1"/>
  <c r="I21" i="1"/>
  <c r="I22" i="1"/>
  <c r="I23" i="1"/>
  <c r="I24" i="1"/>
  <c r="I25" i="1"/>
  <c r="I7" i="1"/>
  <c r="I156" i="1" l="1"/>
  <c r="J8" i="1"/>
  <c r="K8" i="1" s="1"/>
  <c r="J9" i="1"/>
  <c r="K9" i="1" s="1"/>
  <c r="J10" i="1"/>
  <c r="K10" i="1" s="1"/>
  <c r="J11" i="1"/>
  <c r="K11" i="1" s="1"/>
  <c r="J12" i="1"/>
  <c r="K12" i="1" s="1"/>
  <c r="J13" i="1"/>
  <c r="J14" i="1"/>
  <c r="K14" i="1" s="1"/>
  <c r="J15" i="1"/>
  <c r="K15" i="1" s="1"/>
  <c r="J17" i="1"/>
  <c r="K17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K13" i="1" l="1"/>
  <c r="K7" i="1"/>
  <c r="K156" i="1" l="1"/>
</calcChain>
</file>

<file path=xl/sharedStrings.xml><?xml version="1.0" encoding="utf-8"?>
<sst xmlns="http://schemas.openxmlformats.org/spreadsheetml/2006/main" count="570" uniqueCount="117">
  <si>
    <t>п/н</t>
  </si>
  <si>
    <t>Наименование, характеристики (предмета договора):</t>
  </si>
  <si>
    <t>Код по ОКВЭД2:</t>
  </si>
  <si>
    <t>Код по ОКПД2:</t>
  </si>
  <si>
    <t>Единицы измерения (наименование по ОКЕИ)</t>
  </si>
  <si>
    <t>Код по ОКЕИ</t>
  </si>
  <si>
    <t>46.90</t>
  </si>
  <si>
    <t>штука</t>
  </si>
  <si>
    <r>
      <t xml:space="preserve">Цена за единицу товара без НДС, руб.  </t>
    </r>
    <r>
      <rPr>
        <b/>
        <sz val="10"/>
        <color rgb="FF000000"/>
        <rFont val="Times New Roman"/>
        <family val="1"/>
        <charset val="204"/>
      </rPr>
      <t>Заказчика</t>
    </r>
  </si>
  <si>
    <t>Итого (сумма прайса):</t>
  </si>
  <si>
    <r>
      <t xml:space="preserve">Цена за единицу товара с НДС, руб. </t>
    </r>
    <r>
      <rPr>
        <b/>
        <sz val="10"/>
        <color rgb="FF000000"/>
        <rFont val="Times New Roman"/>
        <family val="1"/>
        <charset val="204"/>
      </rPr>
      <t>Заказчика</t>
    </r>
  </si>
  <si>
    <t>Приложение № 1 к технической части извещения</t>
  </si>
  <si>
    <t>Страна происхождения товара</t>
  </si>
  <si>
    <t>СКИДКА предложенная участником закупки для рассчета цены с НДС*</t>
  </si>
  <si>
    <t>СКИДКА предложенная участником закупки для рассчета цены без НДС**</t>
  </si>
  <si>
    <r>
      <t xml:space="preserve">Цена за единицу товара с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</si>
  <si>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r>
      <t xml:space="preserve">Цена за единицу товара без НДС, руб., предложенная </t>
    </r>
    <r>
      <rPr>
        <b/>
        <sz val="10"/>
        <color rgb="FF000000"/>
        <rFont val="Times New Roman"/>
        <family val="1"/>
        <charset val="204"/>
      </rPr>
      <t xml:space="preserve">участником закупки </t>
    </r>
  </si>
  <si>
    <t xml:space="preserve">Двери ПВХ (h)2060*660мм,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</si>
  <si>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(h)2030*1340мм,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</si>
  <si>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(h)2040*1410мм,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</si>
  <si>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Окно ПВХ (h)410*440мм, двойное остекление (одинарный стеклопакет), цвет белый, створка поворотная правая. Профиль 60 мм VEKA 4-камерный с армированием min 1,5мм. В комплекте: фурнитура. В стоимость входит доставка, демонтаж старого окна, монтаж окна. Работы выполнить в соответствии с ГОСТами, СНиПами </t>
  </si>
  <si>
    <t xml:space="preserve">Окно ПВХ (h)410*440мм, двойное остекление (одинарный стеклопакет), цвет белый, глухое. Профиль 60 мм VEKA 4-камерный с армированием min 1,5мм. В комплекте: фурнитура. В стоимость входит доставка, демонтаж старого окна, монтаж окна. Работы выполнить в соответствии с ГОСТами, СНиПами </t>
  </si>
  <si>
    <t xml:space="preserve">Окно ПВХ (h)700*700мм, заполнение сэндвич толщина 32мм, цвет белый, створка поворотная левая. Профиль 60 мм VEKA 4-камерный с армированием min 1,5мм. В комплекте: фурнитура. В стоимость входит доставка, демонтаж старого окна, монтаж окна. Работы выполнить в соответствии с ГОСТами, СНиПами </t>
  </si>
  <si>
    <t xml:space="preserve">Окно (по принципу дверей) ПВХ (h)1360*1360мм., цвет белый, глухие, утепленные с заполнением сэндвич толщиной 32мм. Профиль 60 мм VEKA 4-камерный с армированием min 1,5мм. Две створки равных размеров с левым и правым открыванием наружу, поворотные. В комплекте: 4 петли, 2 ручки снаружи, фурнитура, обрамление металлическим белым наличником 80мм с одной стороны по всему периметру. В стоимость входит доставка, демонтаж старого окна,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</si>
  <si>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(h)2030*1340мм,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</si>
  <si>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(h)2040*1410мм,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</si>
  <si>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Лаборатория</t>
  </si>
  <si>
    <t xml:space="preserve">Окно ПВХ (h)1390*1300мм,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550мм,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</si>
  <si>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>Цех №1 - Птичник №10</t>
  </si>
  <si>
    <t xml:space="preserve">Двери ПВХ (h)2030*660мм,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</si>
  <si>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(h)2020*1330мм,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</si>
  <si>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(h)2040*1420мм,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</si>
  <si>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(h)2020*1330мм,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</si>
  <si>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(h)2040*1420мм,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</si>
  <si>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Галерея птичников 10 - 12</t>
  </si>
  <si>
    <t xml:space="preserve">Окно ПВХ (h)1120*1300мм,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</si>
  <si>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Двери ПВХ (h)2080*850мм,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</si>
  <si>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(h)2080*660мм,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</si>
  <si>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(h)2090*870мм, цвет белый, глухие. Профиль 60 мм VEKA 4-камерный с армированием min 1,5мм. Заполнение сэндвич толщина 32мм. Открывание левое/правое уточнить. В комплекте: 3 петли, ручка моноблок с замком, фурнитура, порог рама,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</si>
  <si>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(h)2050*870мм, Е 160, RAL 7035. С порогом. Утепленная.  Открывание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</si>
  <si>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(h)2000*870мм, Е 160, RAL 7035. С порогом. С решеткой. Утепленная.  Открывание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</si>
  <si>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№11</t>
  </si>
  <si>
    <t xml:space="preserve">Двери ПВХ (h)1990*640мм,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</si>
  <si>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(h)2010*1330мм,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</si>
  <si>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(h)2000*1500мм,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</si>
  <si>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Окно ПВХ (h)700*700мм, заполнение сэндвич толщина 32мм, цвет белый, створка поворотная правая. Профиль 60 мм VEKA 4-камерный с армированием min 1,5мм. В комплекте: фурнитура. В стоимость входит доставка, демонтаж старого окна, монтаж окна. Работы выполнить в соответствии с ГОСТами, СНиПами </t>
  </si>
  <si>
    <t xml:space="preserve">Дверь противопожарная металлическая ДПМ-02, размер по коробке (h)2010*1330мм,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</si>
  <si>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(h)2000*1500мм,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</si>
  <si>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№9</t>
  </si>
  <si>
    <t xml:space="preserve">Двери ПВХ (h)1860*660мм,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</si>
  <si>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>Двери ПВХ (h)2130*1410мм,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</t>
  </si>
  <si>
    <t xml:space="preserve">Окно ПВХ (h)410*440мм, двойное остекление (одинарный стеклопакет), цвет белый, створка поворотная левая. Профиль 60 мм VEKA 4-камерный с армированием min 1,5мм. В комплекте: фурнитура. В стоимость входит доставка, демонтаж старого окна, монтаж окна. Работы выполнить в соответствии с ГОСТами, СНиПами </t>
  </si>
  <si>
    <t xml:space="preserve">Дверь противопожарная металлическая ДПМ-02, размер по коробке (h)2010*1340мм,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</si>
  <si>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(h)2140*1420мм,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</si>
  <si>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Галерея птичников 9 - 11</t>
  </si>
  <si>
    <t xml:space="preserve">Окно ПВХ (h)1120*1360мм,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</si>
  <si>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Окно ПВХ (h)1120*1370мм,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</si>
  <si>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Окно ПВХ (h)1150*940мм, тройное остекление (двойной стеклопакет), цвет белый, средняя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</si>
  <si>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Двери ПВХ (h)2040*850мм,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</si>
  <si>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(h)2040*650мм,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</si>
  <si>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(h)2080*860мм, цвет белый, глухие. Профиль 60 мм VEKA 4-камерный с армированием min 1,5мм. Заполнение сэндвич толщина 32мм. Открывание левое/правое уточнить. В комплекте: 3 петли, ручка моноблок с замком, фурнитура, порог рама,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</si>
  <si>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(h)2000*860мм, Е 160, RAL 7035. С порогом. Утепленная.  Открывание левое.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</si>
  <si>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(h)1930*860мм, Е 160, RAL 7035. С порогом. С решеткой. Утепленная.  Открывание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</si>
  <si>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№7</t>
  </si>
  <si>
    <t xml:space="preserve">Двери ПВХ (h)2010*620мм,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</si>
  <si>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(h)1970*1330мм,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</si>
  <si>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(h)2100*1520мм,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</si>
  <si>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(h)1990*1330мм,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</si>
  <si>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(h)2100*1520мм,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</si>
  <si>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№5</t>
  </si>
  <si>
    <t>Двери ПВХ (h)1990*660мм,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</t>
  </si>
  <si>
    <t xml:space="preserve">Двери ПВХ (h)2020*1340мм,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</si>
  <si>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(h)2000*1340мм,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</si>
  <si>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(h)2020*1340мм,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</si>
  <si>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(h)2000*1340мм,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</si>
  <si>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Галерея птичников 7 - 5</t>
  </si>
  <si>
    <t xml:space="preserve">Окно ПВХ (h)1360*1320мм,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</si>
  <si>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Окно ПВХ (h)1360*1330мм,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</si>
  <si>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Двери ПВХ (h)2050*1000мм,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</si>
  <si>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(h)1990*850мм,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</si>
  <si>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(h)1920*840мм, цвет белый, глухие. Профиль 60 мм VEKA 4-камерный с армированием min 1,5мм. Заполнение сэндвич толщина 32мм. Открывание левое/правое уточнить. В комплекте: 3 петли, ручка моноблок с замком, фурнитура, порог рама,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</si>
  <si>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(h)1920*840мм, Е 160, RAL 7035. С порогом. Утепленная.  Открывание левое.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</si>
  <si>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(h)1940*900мм, Е 160, RAL 7035. С порогом. С решеткой. Утепленная.  Открывание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</si>
  <si>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№8</t>
  </si>
  <si>
    <t xml:space="preserve">Двери ПВХ (h)2050*660мм,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</si>
  <si>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>Цех №1 - Птичник №6</t>
  </si>
  <si>
    <t xml:space="preserve">Двери ПВХ (h)2070*660мм,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</si>
  <si>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(h)2010*1340мм,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</si>
  <si>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>Цех №1 - Галерея птичников 6 - 8</t>
  </si>
  <si>
    <t xml:space="preserve">Окно ПВХ (h)1220*1300мм,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</si>
  <si>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Окно ПВХ (h)1220*1330мм,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</si>
  <si>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Окно ПВХ (h)850*1330мм,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</si>
  <si>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>Двери ПВХ (h)2050*850мм,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</t>
  </si>
  <si>
    <t xml:space="preserve">Двери ПВХ (h)2050*850мм,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</si>
  <si>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(h)1970*870мм, цвет белый, глухие. Профиль 60 мм VEKA 4-камерный с армированием min 1,5мм. Заполнение сэндвич толщина 32мм. Открывание левое/правое уточнить. В комплекте: 3 петли, ручка моноблок с замком, фурнитура, порог рама,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</si>
  <si>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(h)1970*870мм, Е 160, RAL 7035. С порогом. Утепленная.  Открывание левое.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</si>
  <si>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(h)2180*780мм, Е 160, RAL 7035. С порогом. С решеткой. Утепленная.  Открывание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</si>
  <si>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№3</t>
  </si>
  <si>
    <t xml:space="preserve">Двери ПВХ (h)1990*650мм,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</si>
  <si>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>Цех №1 - Птичник №1</t>
  </si>
  <si>
    <t xml:space="preserve">Двери ПВХ (h)2020*660мм,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</si>
  <si>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(h)2050*1340мм,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</si>
  <si>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(h)2090*1480мм, цвет белый, глухие. Профиль 60 мм VEKA 4-камерный с армированием min 1,5мм. Заполнение сэндвич толщина 24мм. Открывание левое/правое уточнить. В комплекте: 6 петель,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</si>
  <si>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(h)2050*1340мм,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</si>
  <si>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(h)2090*1500мм, Е 160, RAL 7035. Без порога. Утепленная. Нерабочая створка запирается шпингалетом вручную без помощи инструмента. Открывание рабочей створки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</si>
  <si>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Галерея птичников 1 - 3</t>
  </si>
  <si>
    <t xml:space="preserve">Окно ПВХ (h)1420*1300мм,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</si>
  <si>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Окно ПВХ (h)1380*1140мм, тройное остекление (двойной стеклопакет), цвет белый,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</si>
  <si>
    <t xml:space="preserve">Двери ПВХ (h)2010*650мм, цвет белый, глухие. Профиль 60 мм VEKA 4-камерный с армированием min 1,5мм. Заполнение сэндвич толщина 24мм. Открывание левое/правое уточнить. В комплекте: 3 петли, ручка моноблок с замком, фурнитура, порог алюминиевый,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</si>
  <si>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Двери ПВХ (h)2000*860мм, цвет белый, глухие. Профиль 60 мм VEKA 4-камерный с армированием min 1,5мм. Заполнение сэндвич толщина 32мм. Открывание левое/правое уточнить. В комплекте: 3 петли, ручка моноблок с замком, фурнитура, порог рама, обрамление наличником ПВХ 60мм на клипсах с одной стороны. В стоимость входит доставка, демонтаж старой двери, монтаж двери с комплектующими, обрамление наличником. Работы выполнить в соответствии с ГОСТами, СНиПами </t>
  </si>
  <si>
    <t xml:space="preserve">Дверь противопожарная металлическая ДПМ-02, размер по коробке (h)1960*860мм, Е 160, RAL 7035. С порогом. Утепленная.  Открывание левое.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</si>
  <si>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 xml:space="preserve">Дверь противопожарная металлическая ДПМ-02, размер по коробке (h)2020*860мм, Е 160, RAL 7035. С порогом. С решеткой. Утепленная.  Открывание правое. В комплекте: верхний откос из сэндвича с установкой толщиной 10мм, ручки с замком(детали замка металлические), фурнитура. В стоимость входит доставка, демонтаж старой двери, монтаж двери, верхнего откоса с комплектующими. Работы выполнить в соответствии с ГОСТами, СНиПами </t>
  </si>
  <si>
    <t>Цех №1 - Птичник №12</t>
  </si>
  <si>
    <r>
      <rPr>
        <sz val="10"/>
        <rFont val="Times New Roman"/>
        <family val="1"/>
        <charset val="204"/>
      </rPr>
      <t>Окно ПВХ (h)1420*1300мм</t>
    </r>
    <r>
      <rPr>
        <sz val="10"/>
        <color rgb="FF000000"/>
        <rFont val="Times New Roman"/>
        <family val="1"/>
        <charset val="204"/>
      </rPr>
      <t xml:space="preserve">, тройное остекление (двойной стеклопакет), цвет белый, средняя створка поворотно-откидная правая. Профиль 60 мм VEKA 4-камерный с армированием min 1,5мм. В комплекте: фурнитура, подоконник 350мм, москитная сетка, ограничитель открывания, откосы из сэндвича с трех сторон толщиной 10мм, уголок пластиковый для обрамления откосов с трех сторон, водоотлив белый 180мм. В стоимость входит доставка, демонтаж старого окна, монтаж окна, устройство откосов из сэндвича, подоконника, уголка, отлива. Работы выполнить в соответствии с ГОСТами, СНиПами </t>
    </r>
  </si>
  <si>
    <t>43.32</t>
  </si>
  <si>
    <t>Нажимной гарнитур(метал) на ДПМ</t>
  </si>
  <si>
    <t>46.91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</si>
</sst>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/>
      <protection hidden="1"/>
    </xf>
    <xf numFmtId="2" fontId="1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0" fontId="3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4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" fontId="3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6"/>
  <sheetViews>
    <sheetView tabSelected="1" topLeftCell="A4" zoomScale="86" zoomScaleNormal="86" workbookViewId="0">
      <selection activeCell="K156" sqref="B5:L156"/>
    </sheetView>
  </sheetViews>
  <sheetFormatPr defaultRowHeight="15" x14ac:dyDescent="0.25"/>
  <cols>
    <col min="1" max="1" width="9.140625" style="12"/>
    <col min="2" max="2" width="5" style="12" customWidth="1"/>
    <col min="3" max="3" width="85.85546875" style="12" customWidth="1"/>
    <col min="4" max="5" width="9.140625" style="12"/>
    <col min="6" max="6" width="11.140625" style="12" customWidth="1"/>
    <col min="7" max="7" width="9.140625" style="12"/>
    <col min="8" max="10" width="19.140625" style="12" customWidth="1"/>
    <col min="11" max="11" width="21.7109375" style="12" customWidth="1"/>
    <col min="12" max="12" width="13.140625" style="12" customWidth="1"/>
    <col min="13" max="16384" width="9.140625" style="12"/>
  </cols>
  <sheetData>
    <row r="1" spans="2:12" x14ac:dyDescent="0.25">
      <c r="J1" s="13" t="s">
        <v>11</v>
      </c>
    </row>
    <row r="2" spans="2:12" ht="78.75" customHeight="1" x14ac:dyDescent="0.25">
      <c r="I2" s="14" t="s">
        <v>13</v>
      </c>
      <c r="K2" s="14" t="s">
        <v>14</v>
      </c>
      <c r="L2" s="13"/>
    </row>
    <row r="3" spans="2:12" ht="18.75" customHeight="1" x14ac:dyDescent="0.25">
      <c r="I3" s="9">
        <v>0</v>
      </c>
      <c r="J3" s="15"/>
      <c r="K3" s="9">
        <v>0</v>
      </c>
      <c r="L3" s="15"/>
    </row>
    <row r="5" spans="2:12" ht="51.75" customHeight="1" x14ac:dyDescent="0.25">
      <c r="B5" s="2" t="s">
        <v>0</v>
      </c>
      <c r="C5" s="10" t="s">
        <v>1</v>
      </c>
      <c r="D5" s="11" t="s">
        <v>2</v>
      </c>
      <c r="E5" s="11" t="s">
        <v>3</v>
      </c>
      <c r="F5" s="10" t="s">
        <v>4</v>
      </c>
      <c r="G5" s="10" t="s">
        <v>5</v>
      </c>
      <c r="H5" s="10" t="s">
        <v>10</v>
      </c>
      <c r="I5" s="10" t="s">
        <v>15</v>
      </c>
      <c r="J5" s="10" t="s">
        <v>8</v>
      </c>
      <c r="K5" s="10" t="s">
        <v>16</v>
      </c>
      <c r="L5" s="16" t="s">
        <v>12</v>
      </c>
    </row>
    <row r="6" spans="2:12" ht="21.75" customHeight="1" x14ac:dyDescent="0.25">
      <c r="B6" s="2"/>
      <c r="C6" s="24" t="s">
        <v>112</v>
      </c>
      <c r="D6" s="25"/>
      <c r="E6" s="25"/>
      <c r="F6" s="25"/>
      <c r="G6" s="25"/>
      <c r="H6" s="25"/>
      <c r="I6" s="25"/>
      <c r="J6" s="25"/>
      <c r="K6" s="25"/>
      <c r="L6" s="26"/>
    </row>
    <row r="7" spans="2:12" ht="76.5" x14ac:dyDescent="0.25">
      <c r="B7" s="7">
        <v>1</v>
      </c>
      <c r="C7" s="10" t="s">
        <v>17</v>
      </c>
      <c r="D7" s="6" t="s">
        <v>6</v>
      </c>
      <c r="E7" s="8" t="s">
        <v>114</v>
      </c>
      <c r="F7" s="6" t="s">
        <v>7</v>
      </c>
      <c r="G7" s="6">
        <v>796</v>
      </c>
      <c r="H7" s="19">
        <v>26181</v>
      </c>
      <c r="I7" s="1">
        <f>H7-H7*$I$3</f>
        <v>26181</v>
      </c>
      <c r="J7" s="3">
        <f>H7/1.2</f>
        <v>21817.5</v>
      </c>
      <c r="K7" s="1">
        <f>J7-J7*$K$3</f>
        <v>21817.5</v>
      </c>
      <c r="L7" s="17"/>
    </row>
    <row r="8" spans="2:12" ht="76.5" x14ac:dyDescent="0.25">
      <c r="B8" s="7">
        <v>2</v>
      </c>
      <c r="C8" s="10" t="s">
        <v>18</v>
      </c>
      <c r="D8" s="6" t="s">
        <v>6</v>
      </c>
      <c r="E8" s="8" t="s">
        <v>114</v>
      </c>
      <c r="F8" s="6" t="s">
        <v>7</v>
      </c>
      <c r="G8" s="6">
        <v>796</v>
      </c>
      <c r="H8" s="19">
        <v>54211</v>
      </c>
      <c r="I8" s="1">
        <f t="shared" ref="I8:I25" si="0">H8-H8*$I$3</f>
        <v>54211</v>
      </c>
      <c r="J8" s="3">
        <f t="shared" ref="J8:J25" si="1">H8/1.2</f>
        <v>45175.833333333336</v>
      </c>
      <c r="K8" s="1">
        <f t="shared" ref="K8:K25" si="2">J8-J8*$K$3</f>
        <v>45175.833333333336</v>
      </c>
      <c r="L8" s="17"/>
    </row>
    <row r="9" spans="2:12" ht="76.5" x14ac:dyDescent="0.25">
      <c r="B9" s="7">
        <v>3</v>
      </c>
      <c r="C9" s="10" t="s">
        <v>19</v>
      </c>
      <c r="D9" s="6" t="s">
        <v>6</v>
      </c>
      <c r="E9" s="8" t="s">
        <v>114</v>
      </c>
      <c r="F9" s="6" t="s">
        <v>7</v>
      </c>
      <c r="G9" s="6">
        <v>796</v>
      </c>
      <c r="H9" s="19">
        <v>55340</v>
      </c>
      <c r="I9" s="1">
        <f t="shared" si="0"/>
        <v>55340</v>
      </c>
      <c r="J9" s="3">
        <f t="shared" si="1"/>
        <v>46116.666666666672</v>
      </c>
      <c r="K9" s="1">
        <f t="shared" si="2"/>
        <v>46116.666666666672</v>
      </c>
      <c r="L9" s="17"/>
    </row>
    <row r="10" spans="2:12" ht="51" x14ac:dyDescent="0.25">
      <c r="B10" s="7">
        <v>4</v>
      </c>
      <c r="C10" s="10" t="s">
        <v>20</v>
      </c>
      <c r="D10" s="6" t="s">
        <v>6</v>
      </c>
      <c r="E10" s="8" t="s">
        <v>114</v>
      </c>
      <c r="F10" s="6" t="s">
        <v>7</v>
      </c>
      <c r="G10" s="6">
        <v>796</v>
      </c>
      <c r="H10" s="19">
        <v>11274</v>
      </c>
      <c r="I10" s="1">
        <f t="shared" si="0"/>
        <v>11274</v>
      </c>
      <c r="J10" s="3">
        <f t="shared" si="1"/>
        <v>9395</v>
      </c>
      <c r="K10" s="1">
        <f t="shared" si="2"/>
        <v>9395</v>
      </c>
      <c r="L10" s="17"/>
    </row>
    <row r="11" spans="2:12" ht="51" x14ac:dyDescent="0.25">
      <c r="B11" s="7">
        <v>5</v>
      </c>
      <c r="C11" s="10" t="s">
        <v>21</v>
      </c>
      <c r="D11" s="6" t="s">
        <v>6</v>
      </c>
      <c r="E11" s="8" t="s">
        <v>114</v>
      </c>
      <c r="F11" s="6" t="s">
        <v>7</v>
      </c>
      <c r="G11" s="6">
        <v>796</v>
      </c>
      <c r="H11" s="19">
        <v>7212</v>
      </c>
      <c r="I11" s="1">
        <f t="shared" si="0"/>
        <v>7212</v>
      </c>
      <c r="J11" s="3">
        <f t="shared" si="1"/>
        <v>6010</v>
      </c>
      <c r="K11" s="1">
        <f t="shared" si="2"/>
        <v>6010</v>
      </c>
      <c r="L11" s="17"/>
    </row>
    <row r="12" spans="2:12" ht="51" x14ac:dyDescent="0.25">
      <c r="B12" s="7">
        <v>6</v>
      </c>
      <c r="C12" s="10" t="s">
        <v>22</v>
      </c>
      <c r="D12" s="6" t="s">
        <v>6</v>
      </c>
      <c r="E12" s="8" t="s">
        <v>114</v>
      </c>
      <c r="F12" s="6" t="s">
        <v>7</v>
      </c>
      <c r="G12" s="6">
        <v>796</v>
      </c>
      <c r="H12" s="19">
        <v>11120</v>
      </c>
      <c r="I12" s="1">
        <f t="shared" si="0"/>
        <v>11120</v>
      </c>
      <c r="J12" s="3">
        <f t="shared" si="1"/>
        <v>9266.6666666666679</v>
      </c>
      <c r="K12" s="1">
        <f>J12-J12*$K$3</f>
        <v>9266.6666666666679</v>
      </c>
      <c r="L12" s="17"/>
    </row>
    <row r="13" spans="2:12" ht="76.5" x14ac:dyDescent="0.25">
      <c r="B13" s="21">
        <v>7</v>
      </c>
      <c r="C13" s="10" t="s">
        <v>23</v>
      </c>
      <c r="D13" s="6" t="s">
        <v>6</v>
      </c>
      <c r="E13" s="8" t="s">
        <v>114</v>
      </c>
      <c r="F13" s="6" t="s">
        <v>7</v>
      </c>
      <c r="G13" s="6">
        <v>796</v>
      </c>
      <c r="H13" s="23">
        <v>24624</v>
      </c>
      <c r="I13" s="1">
        <f t="shared" si="0"/>
        <v>24624</v>
      </c>
      <c r="J13" s="3">
        <f t="shared" si="1"/>
        <v>20520</v>
      </c>
      <c r="K13" s="1">
        <f t="shared" si="2"/>
        <v>20520</v>
      </c>
      <c r="L13" s="17"/>
    </row>
    <row r="14" spans="2:12" ht="76.5" x14ac:dyDescent="0.25">
      <c r="B14" s="7">
        <v>8</v>
      </c>
      <c r="C14" s="10" t="s">
        <v>24</v>
      </c>
      <c r="D14" s="6" t="s">
        <v>6</v>
      </c>
      <c r="E14" s="8" t="s">
        <v>114</v>
      </c>
      <c r="F14" s="6" t="s">
        <v>7</v>
      </c>
      <c r="G14" s="6">
        <v>796</v>
      </c>
      <c r="H14" s="19">
        <v>44250</v>
      </c>
      <c r="I14" s="1">
        <f t="shared" si="0"/>
        <v>44250</v>
      </c>
      <c r="J14" s="3">
        <f t="shared" si="1"/>
        <v>36875</v>
      </c>
      <c r="K14" s="1">
        <f t="shared" si="2"/>
        <v>36875</v>
      </c>
      <c r="L14" s="17"/>
    </row>
    <row r="15" spans="2:12" ht="76.5" x14ac:dyDescent="0.25">
      <c r="B15" s="7">
        <v>9</v>
      </c>
      <c r="C15" s="10" t="s">
        <v>25</v>
      </c>
      <c r="D15" s="6" t="s">
        <v>6</v>
      </c>
      <c r="E15" s="8" t="s">
        <v>114</v>
      </c>
      <c r="F15" s="6" t="s">
        <v>7</v>
      </c>
      <c r="G15" s="6">
        <v>796</v>
      </c>
      <c r="H15" s="19">
        <v>46960</v>
      </c>
      <c r="I15" s="1">
        <f t="shared" si="0"/>
        <v>46960</v>
      </c>
      <c r="J15" s="3">
        <f t="shared" si="1"/>
        <v>39133.333333333336</v>
      </c>
      <c r="K15" s="1">
        <f t="shared" si="2"/>
        <v>39133.333333333336</v>
      </c>
      <c r="L15" s="17"/>
    </row>
    <row r="16" spans="2:12" x14ac:dyDescent="0.25">
      <c r="B16" s="7"/>
      <c r="C16" s="24" t="s">
        <v>26</v>
      </c>
      <c r="D16" s="25"/>
      <c r="E16" s="25"/>
      <c r="F16" s="25"/>
      <c r="G16" s="25"/>
      <c r="H16" s="25"/>
      <c r="I16" s="25"/>
      <c r="J16" s="25"/>
      <c r="K16" s="25"/>
      <c r="L16" s="26"/>
    </row>
    <row r="17" spans="2:12" ht="76.5" x14ac:dyDescent="0.25">
      <c r="B17" s="7">
        <v>10</v>
      </c>
      <c r="C17" s="10" t="s">
        <v>27</v>
      </c>
      <c r="D17" s="6" t="s">
        <v>6</v>
      </c>
      <c r="E17" s="8" t="s">
        <v>114</v>
      </c>
      <c r="F17" s="6" t="s">
        <v>7</v>
      </c>
      <c r="G17" s="6">
        <v>796</v>
      </c>
      <c r="H17" s="22">
        <v>36012.5</v>
      </c>
      <c r="I17" s="1">
        <f t="shared" si="0"/>
        <v>36012.5</v>
      </c>
      <c r="J17" s="3">
        <f t="shared" si="1"/>
        <v>30010.416666666668</v>
      </c>
      <c r="K17" s="1">
        <f t="shared" si="2"/>
        <v>30010.416666666668</v>
      </c>
      <c r="L17" s="17"/>
    </row>
    <row r="18" spans="2:12" x14ac:dyDescent="0.25">
      <c r="B18" s="7"/>
      <c r="C18" s="24" t="s">
        <v>28</v>
      </c>
      <c r="D18" s="31"/>
      <c r="E18" s="31"/>
      <c r="F18" s="31"/>
      <c r="G18" s="31"/>
      <c r="H18" s="31"/>
      <c r="I18" s="31"/>
      <c r="J18" s="31"/>
      <c r="K18" s="31"/>
      <c r="L18" s="32"/>
    </row>
    <row r="19" spans="2:12" ht="76.5" x14ac:dyDescent="0.25">
      <c r="B19" s="7">
        <v>11</v>
      </c>
      <c r="C19" s="10" t="s">
        <v>29</v>
      </c>
      <c r="D19" s="6" t="s">
        <v>6</v>
      </c>
      <c r="E19" s="8" t="s">
        <v>114</v>
      </c>
      <c r="F19" s="6" t="s">
        <v>7</v>
      </c>
      <c r="G19" s="6">
        <v>796</v>
      </c>
      <c r="H19" s="19">
        <v>25995</v>
      </c>
      <c r="I19" s="1">
        <f t="shared" si="0"/>
        <v>25995</v>
      </c>
      <c r="J19" s="3">
        <f t="shared" si="1"/>
        <v>21662.5</v>
      </c>
      <c r="K19" s="1">
        <f t="shared" si="2"/>
        <v>21662.5</v>
      </c>
      <c r="L19" s="17"/>
    </row>
    <row r="20" spans="2:12" ht="76.5" x14ac:dyDescent="0.25">
      <c r="B20" s="7">
        <v>12</v>
      </c>
      <c r="C20" s="10" t="s">
        <v>30</v>
      </c>
      <c r="D20" s="6" t="s">
        <v>6</v>
      </c>
      <c r="E20" s="8" t="s">
        <v>114</v>
      </c>
      <c r="F20" s="6" t="s">
        <v>7</v>
      </c>
      <c r="G20" s="6">
        <v>796</v>
      </c>
      <c r="H20" s="19">
        <v>54502</v>
      </c>
      <c r="I20" s="1">
        <f t="shared" si="0"/>
        <v>54502</v>
      </c>
      <c r="J20" s="3">
        <f t="shared" si="1"/>
        <v>45418.333333333336</v>
      </c>
      <c r="K20" s="1">
        <f t="shared" si="2"/>
        <v>45418.333333333336</v>
      </c>
      <c r="L20" s="17"/>
    </row>
    <row r="21" spans="2:12" ht="76.5" x14ac:dyDescent="0.25">
      <c r="B21" s="7">
        <v>13</v>
      </c>
      <c r="C21" s="10" t="s">
        <v>31</v>
      </c>
      <c r="D21" s="6" t="s">
        <v>6</v>
      </c>
      <c r="E21" s="8" t="s">
        <v>114</v>
      </c>
      <c r="F21" s="6" t="s">
        <v>7</v>
      </c>
      <c r="G21" s="6">
        <v>796</v>
      </c>
      <c r="H21" s="19">
        <v>56019</v>
      </c>
      <c r="I21" s="1">
        <f t="shared" si="0"/>
        <v>56019</v>
      </c>
      <c r="J21" s="3">
        <f t="shared" si="1"/>
        <v>46682.5</v>
      </c>
      <c r="K21" s="1">
        <f t="shared" si="2"/>
        <v>46682.5</v>
      </c>
      <c r="L21" s="17"/>
    </row>
    <row r="22" spans="2:12" ht="51" x14ac:dyDescent="0.25">
      <c r="B22" s="7">
        <v>14</v>
      </c>
      <c r="C22" s="10" t="s">
        <v>20</v>
      </c>
      <c r="D22" s="6" t="s">
        <v>6</v>
      </c>
      <c r="E22" s="8" t="s">
        <v>114</v>
      </c>
      <c r="F22" s="6" t="s">
        <v>7</v>
      </c>
      <c r="G22" s="6">
        <v>796</v>
      </c>
      <c r="H22" s="19">
        <v>11274</v>
      </c>
      <c r="I22" s="1">
        <f t="shared" si="0"/>
        <v>11274</v>
      </c>
      <c r="J22" s="3">
        <f t="shared" si="1"/>
        <v>9395</v>
      </c>
      <c r="K22" s="1">
        <f t="shared" si="2"/>
        <v>9395</v>
      </c>
      <c r="L22" s="17"/>
    </row>
    <row r="23" spans="2:12" ht="51" x14ac:dyDescent="0.25">
      <c r="B23" s="7">
        <v>15</v>
      </c>
      <c r="C23" s="10" t="s">
        <v>21</v>
      </c>
      <c r="D23" s="6" t="s">
        <v>6</v>
      </c>
      <c r="E23" s="8" t="s">
        <v>114</v>
      </c>
      <c r="F23" s="6" t="s">
        <v>7</v>
      </c>
      <c r="G23" s="6">
        <v>796</v>
      </c>
      <c r="H23" s="19">
        <v>7212</v>
      </c>
      <c r="I23" s="1">
        <f t="shared" si="0"/>
        <v>7212</v>
      </c>
      <c r="J23" s="3">
        <f t="shared" si="1"/>
        <v>6010</v>
      </c>
      <c r="K23" s="1">
        <f t="shared" si="2"/>
        <v>6010</v>
      </c>
      <c r="L23" s="17"/>
    </row>
    <row r="24" spans="2:12" ht="51" x14ac:dyDescent="0.25">
      <c r="B24" s="7">
        <v>16</v>
      </c>
      <c r="C24" s="10" t="s">
        <v>22</v>
      </c>
      <c r="D24" s="6" t="s">
        <v>6</v>
      </c>
      <c r="E24" s="8" t="s">
        <v>114</v>
      </c>
      <c r="F24" s="6" t="s">
        <v>7</v>
      </c>
      <c r="G24" s="6">
        <v>796</v>
      </c>
      <c r="H24" s="19">
        <v>11120</v>
      </c>
      <c r="I24" s="1">
        <f t="shared" si="0"/>
        <v>11120</v>
      </c>
      <c r="J24" s="3">
        <f t="shared" si="1"/>
        <v>9266.6666666666679</v>
      </c>
      <c r="K24" s="1">
        <f t="shared" si="2"/>
        <v>9266.6666666666679</v>
      </c>
      <c r="L24" s="17"/>
    </row>
    <row r="25" spans="2:12" ht="76.5" x14ac:dyDescent="0.25">
      <c r="B25" s="7">
        <v>17</v>
      </c>
      <c r="C25" s="10" t="s">
        <v>23</v>
      </c>
      <c r="D25" s="6" t="s">
        <v>6</v>
      </c>
      <c r="E25" s="8" t="s">
        <v>114</v>
      </c>
      <c r="F25" s="6" t="s">
        <v>7</v>
      </c>
      <c r="G25" s="6">
        <v>796</v>
      </c>
      <c r="H25" s="22">
        <v>24624</v>
      </c>
      <c r="I25" s="1">
        <f t="shared" si="0"/>
        <v>24624</v>
      </c>
      <c r="J25" s="3">
        <f t="shared" si="1"/>
        <v>20520</v>
      </c>
      <c r="K25" s="1">
        <f t="shared" si="2"/>
        <v>20520</v>
      </c>
      <c r="L25" s="17"/>
    </row>
    <row r="26" spans="2:12" ht="76.5" x14ac:dyDescent="0.25">
      <c r="B26" s="7">
        <v>18</v>
      </c>
      <c r="C26" s="10" t="s">
        <v>32</v>
      </c>
      <c r="D26" s="6" t="s">
        <v>6</v>
      </c>
      <c r="E26" s="8" t="s">
        <v>114</v>
      </c>
      <c r="F26" s="6" t="s">
        <v>7</v>
      </c>
      <c r="G26" s="6">
        <v>796</v>
      </c>
      <c r="H26" s="19">
        <v>44250</v>
      </c>
      <c r="I26" s="1">
        <f t="shared" ref="I26:I45" si="3">H26-H26*$I$3</f>
        <v>44250</v>
      </c>
      <c r="J26" s="3">
        <f t="shared" ref="J26:J45" si="4">H26/1.2</f>
        <v>36875</v>
      </c>
      <c r="K26" s="1">
        <f t="shared" ref="K26:K45" si="5">J26-J26*$K$3</f>
        <v>36875</v>
      </c>
      <c r="L26" s="17"/>
    </row>
    <row r="27" spans="2:12" ht="76.5" x14ac:dyDescent="0.25">
      <c r="B27" s="7">
        <v>19</v>
      </c>
      <c r="C27" s="10" t="s">
        <v>33</v>
      </c>
      <c r="D27" s="6" t="s">
        <v>6</v>
      </c>
      <c r="E27" s="8" t="s">
        <v>114</v>
      </c>
      <c r="F27" s="6" t="s">
        <v>7</v>
      </c>
      <c r="G27" s="6">
        <v>796</v>
      </c>
      <c r="H27" s="19">
        <v>46960</v>
      </c>
      <c r="I27" s="1">
        <f t="shared" si="3"/>
        <v>46960</v>
      </c>
      <c r="J27" s="3">
        <f t="shared" si="4"/>
        <v>39133.333333333336</v>
      </c>
      <c r="K27" s="1">
        <f t="shared" si="5"/>
        <v>39133.333333333336</v>
      </c>
      <c r="L27" s="17"/>
    </row>
    <row r="28" spans="2:12" x14ac:dyDescent="0.25">
      <c r="B28" s="7"/>
      <c r="C28" s="24" t="s">
        <v>34</v>
      </c>
      <c r="D28" s="25"/>
      <c r="E28" s="25"/>
      <c r="F28" s="25"/>
      <c r="G28" s="25"/>
      <c r="H28" s="25"/>
      <c r="I28" s="25"/>
      <c r="J28" s="25"/>
      <c r="K28" s="25"/>
      <c r="L28" s="26"/>
    </row>
    <row r="29" spans="2:12" ht="76.5" x14ac:dyDescent="0.25">
      <c r="B29" s="7">
        <v>20</v>
      </c>
      <c r="C29" s="10" t="s">
        <v>35</v>
      </c>
      <c r="D29" s="6" t="s">
        <v>6</v>
      </c>
      <c r="E29" s="8" t="s">
        <v>114</v>
      </c>
      <c r="F29" s="6" t="s">
        <v>7</v>
      </c>
      <c r="G29" s="6">
        <v>796</v>
      </c>
      <c r="H29" s="19">
        <v>31624</v>
      </c>
      <c r="I29" s="1">
        <f t="shared" si="3"/>
        <v>31624</v>
      </c>
      <c r="J29" s="3">
        <f t="shared" si="4"/>
        <v>26353.333333333336</v>
      </c>
      <c r="K29" s="1">
        <f t="shared" si="5"/>
        <v>26353.333333333336</v>
      </c>
      <c r="L29" s="17"/>
    </row>
    <row r="30" spans="2:12" ht="76.5" x14ac:dyDescent="0.25">
      <c r="B30" s="7">
        <v>21</v>
      </c>
      <c r="C30" s="10" t="s">
        <v>35</v>
      </c>
      <c r="D30" s="6" t="s">
        <v>6</v>
      </c>
      <c r="E30" s="8" t="s">
        <v>114</v>
      </c>
      <c r="F30" s="6" t="s">
        <v>7</v>
      </c>
      <c r="G30" s="6">
        <v>796</v>
      </c>
      <c r="H30" s="22">
        <v>31624</v>
      </c>
      <c r="I30" s="1">
        <f t="shared" si="3"/>
        <v>31624</v>
      </c>
      <c r="J30" s="3">
        <f t="shared" si="4"/>
        <v>26353.333333333336</v>
      </c>
      <c r="K30" s="1">
        <f t="shared" si="5"/>
        <v>26353.333333333336</v>
      </c>
      <c r="L30" s="17"/>
    </row>
    <row r="31" spans="2:12" ht="89.25" x14ac:dyDescent="0.25">
      <c r="B31" s="7">
        <v>22</v>
      </c>
      <c r="C31" s="20" t="s">
        <v>113</v>
      </c>
      <c r="D31" s="6" t="s">
        <v>6</v>
      </c>
      <c r="E31" s="8" t="s">
        <v>114</v>
      </c>
      <c r="F31" s="6" t="s">
        <v>7</v>
      </c>
      <c r="G31" s="6">
        <v>796</v>
      </c>
      <c r="H31" s="19">
        <v>36665</v>
      </c>
      <c r="I31" s="1">
        <f t="shared" si="3"/>
        <v>36665</v>
      </c>
      <c r="J31" s="3">
        <f t="shared" si="4"/>
        <v>30554.166666666668</v>
      </c>
      <c r="K31" s="1">
        <f t="shared" si="5"/>
        <v>30554.166666666668</v>
      </c>
      <c r="L31" s="17"/>
    </row>
    <row r="32" spans="2:12" ht="76.5" x14ac:dyDescent="0.25">
      <c r="B32" s="7">
        <v>23</v>
      </c>
      <c r="C32" s="10" t="s">
        <v>36</v>
      </c>
      <c r="D32" s="6" t="s">
        <v>6</v>
      </c>
      <c r="E32" s="8" t="s">
        <v>114</v>
      </c>
      <c r="F32" s="6" t="s">
        <v>7</v>
      </c>
      <c r="G32" s="6">
        <v>796</v>
      </c>
      <c r="H32" s="19">
        <v>29188</v>
      </c>
      <c r="I32" s="1">
        <f t="shared" si="3"/>
        <v>29188</v>
      </c>
      <c r="J32" s="3">
        <f t="shared" si="4"/>
        <v>24323.333333333336</v>
      </c>
      <c r="K32" s="1">
        <f t="shared" si="5"/>
        <v>24323.333333333336</v>
      </c>
      <c r="L32" s="17"/>
    </row>
    <row r="33" spans="2:12" ht="76.5" x14ac:dyDescent="0.25">
      <c r="B33" s="7">
        <v>24</v>
      </c>
      <c r="C33" s="10" t="s">
        <v>37</v>
      </c>
      <c r="D33" s="6" t="s">
        <v>6</v>
      </c>
      <c r="E33" s="8" t="s">
        <v>114</v>
      </c>
      <c r="F33" s="6" t="s">
        <v>7</v>
      </c>
      <c r="G33" s="6">
        <v>796</v>
      </c>
      <c r="H33" s="19">
        <v>26291</v>
      </c>
      <c r="I33" s="1">
        <f t="shared" si="3"/>
        <v>26291</v>
      </c>
      <c r="J33" s="3">
        <f t="shared" si="4"/>
        <v>21909.166666666668</v>
      </c>
      <c r="K33" s="1">
        <f t="shared" si="5"/>
        <v>21909.166666666668</v>
      </c>
      <c r="L33" s="17"/>
    </row>
    <row r="34" spans="2:12" ht="63.75" x14ac:dyDescent="0.25">
      <c r="B34" s="7">
        <v>25</v>
      </c>
      <c r="C34" s="10" t="s">
        <v>38</v>
      </c>
      <c r="D34" s="6" t="s">
        <v>6</v>
      </c>
      <c r="E34" s="8" t="s">
        <v>114</v>
      </c>
      <c r="F34" s="6" t="s">
        <v>7</v>
      </c>
      <c r="G34" s="6">
        <v>796</v>
      </c>
      <c r="H34" s="19">
        <v>33708</v>
      </c>
      <c r="I34" s="1">
        <f t="shared" si="3"/>
        <v>33708</v>
      </c>
      <c r="J34" s="3">
        <f t="shared" si="4"/>
        <v>28090</v>
      </c>
      <c r="K34" s="1">
        <f t="shared" si="5"/>
        <v>28090</v>
      </c>
      <c r="L34" s="17"/>
    </row>
    <row r="35" spans="2:12" ht="63.75" x14ac:dyDescent="0.25">
      <c r="B35" s="7">
        <v>26</v>
      </c>
      <c r="C35" s="10" t="s">
        <v>39</v>
      </c>
      <c r="D35" s="6" t="s">
        <v>6</v>
      </c>
      <c r="E35" s="8" t="s">
        <v>114</v>
      </c>
      <c r="F35" s="6" t="s">
        <v>7</v>
      </c>
      <c r="G35" s="6">
        <v>796</v>
      </c>
      <c r="H35" s="19">
        <v>33975</v>
      </c>
      <c r="I35" s="1">
        <f t="shared" si="3"/>
        <v>33975</v>
      </c>
      <c r="J35" s="3">
        <f t="shared" si="4"/>
        <v>28312.5</v>
      </c>
      <c r="K35" s="1">
        <f t="shared" si="5"/>
        <v>28312.5</v>
      </c>
      <c r="L35" s="17"/>
    </row>
    <row r="36" spans="2:12" ht="63.75" x14ac:dyDescent="0.25">
      <c r="B36" s="7">
        <v>27</v>
      </c>
      <c r="C36" s="10" t="s">
        <v>40</v>
      </c>
      <c r="D36" s="6" t="s">
        <v>6</v>
      </c>
      <c r="E36" s="8" t="s">
        <v>114</v>
      </c>
      <c r="F36" s="6" t="s">
        <v>7</v>
      </c>
      <c r="G36" s="6">
        <v>796</v>
      </c>
      <c r="H36" s="19">
        <v>34890</v>
      </c>
      <c r="I36" s="1">
        <f t="shared" si="3"/>
        <v>34890</v>
      </c>
      <c r="J36" s="3">
        <f t="shared" si="4"/>
        <v>29075</v>
      </c>
      <c r="K36" s="1">
        <f t="shared" si="5"/>
        <v>29075</v>
      </c>
      <c r="L36" s="17"/>
    </row>
    <row r="37" spans="2:12" x14ac:dyDescent="0.25">
      <c r="B37" s="7"/>
      <c r="C37" s="24" t="s">
        <v>41</v>
      </c>
      <c r="D37" s="25"/>
      <c r="E37" s="25"/>
      <c r="F37" s="25"/>
      <c r="G37" s="25"/>
      <c r="H37" s="25"/>
      <c r="I37" s="25"/>
      <c r="J37" s="25"/>
      <c r="K37" s="25"/>
      <c r="L37" s="26"/>
    </row>
    <row r="38" spans="2:12" ht="76.5" x14ac:dyDescent="0.25">
      <c r="B38" s="7">
        <v>28</v>
      </c>
      <c r="C38" s="10" t="s">
        <v>42</v>
      </c>
      <c r="D38" s="6" t="s">
        <v>6</v>
      </c>
      <c r="E38" s="8" t="s">
        <v>114</v>
      </c>
      <c r="F38" s="6" t="s">
        <v>7</v>
      </c>
      <c r="G38" s="6">
        <v>796</v>
      </c>
      <c r="H38" s="19">
        <v>25461</v>
      </c>
      <c r="I38" s="1">
        <f t="shared" si="3"/>
        <v>25461</v>
      </c>
      <c r="J38" s="3">
        <f t="shared" si="4"/>
        <v>21217.5</v>
      </c>
      <c r="K38" s="1">
        <f t="shared" si="5"/>
        <v>21217.5</v>
      </c>
      <c r="L38" s="17"/>
    </row>
    <row r="39" spans="2:12" ht="76.5" x14ac:dyDescent="0.25">
      <c r="B39" s="7">
        <v>29</v>
      </c>
      <c r="C39" s="10" t="s">
        <v>43</v>
      </c>
      <c r="D39" s="6" t="s">
        <v>6</v>
      </c>
      <c r="E39" s="8" t="s">
        <v>114</v>
      </c>
      <c r="F39" s="6" t="s">
        <v>7</v>
      </c>
      <c r="G39" s="6">
        <v>796</v>
      </c>
      <c r="H39" s="19">
        <v>54353</v>
      </c>
      <c r="I39" s="1">
        <f t="shared" si="3"/>
        <v>54353</v>
      </c>
      <c r="J39" s="3">
        <f t="shared" si="4"/>
        <v>45294.166666666672</v>
      </c>
      <c r="K39" s="1">
        <f t="shared" si="5"/>
        <v>45294.166666666672</v>
      </c>
      <c r="L39" s="17"/>
    </row>
    <row r="40" spans="2:12" ht="76.5" x14ac:dyDescent="0.25">
      <c r="B40" s="7">
        <v>30</v>
      </c>
      <c r="C40" s="10" t="s">
        <v>44</v>
      </c>
      <c r="D40" s="6" t="s">
        <v>6</v>
      </c>
      <c r="E40" s="8" t="s">
        <v>114</v>
      </c>
      <c r="F40" s="6" t="s">
        <v>7</v>
      </c>
      <c r="G40" s="6">
        <v>796</v>
      </c>
      <c r="H40" s="19">
        <v>56610</v>
      </c>
      <c r="I40" s="1">
        <f t="shared" si="3"/>
        <v>56610</v>
      </c>
      <c r="J40" s="3">
        <f t="shared" si="4"/>
        <v>47175</v>
      </c>
      <c r="K40" s="1">
        <f t="shared" si="5"/>
        <v>47175</v>
      </c>
      <c r="L40" s="17"/>
    </row>
    <row r="41" spans="2:12" ht="51" x14ac:dyDescent="0.25">
      <c r="B41" s="7">
        <v>31</v>
      </c>
      <c r="C41" s="10" t="s">
        <v>20</v>
      </c>
      <c r="D41" s="6" t="s">
        <v>6</v>
      </c>
      <c r="E41" s="8" t="s">
        <v>114</v>
      </c>
      <c r="F41" s="6" t="s">
        <v>7</v>
      </c>
      <c r="G41" s="6">
        <v>796</v>
      </c>
      <c r="H41" s="19">
        <v>11274</v>
      </c>
      <c r="I41" s="1">
        <f t="shared" si="3"/>
        <v>11274</v>
      </c>
      <c r="J41" s="3">
        <f t="shared" si="4"/>
        <v>9395</v>
      </c>
      <c r="K41" s="1">
        <f t="shared" si="5"/>
        <v>9395</v>
      </c>
      <c r="L41" s="17"/>
    </row>
    <row r="42" spans="2:12" ht="51" x14ac:dyDescent="0.25">
      <c r="B42" s="7">
        <v>32</v>
      </c>
      <c r="C42" s="10" t="s">
        <v>21</v>
      </c>
      <c r="D42" s="6" t="s">
        <v>6</v>
      </c>
      <c r="E42" s="8" t="s">
        <v>114</v>
      </c>
      <c r="F42" s="6" t="s">
        <v>7</v>
      </c>
      <c r="G42" s="6">
        <v>796</v>
      </c>
      <c r="H42" s="19">
        <v>7212</v>
      </c>
      <c r="I42" s="1">
        <f t="shared" si="3"/>
        <v>7212</v>
      </c>
      <c r="J42" s="3">
        <f t="shared" si="4"/>
        <v>6010</v>
      </c>
      <c r="K42" s="1">
        <f t="shared" si="5"/>
        <v>6010</v>
      </c>
      <c r="L42" s="17"/>
    </row>
    <row r="43" spans="2:12" ht="51" x14ac:dyDescent="0.25">
      <c r="B43" s="7">
        <v>33</v>
      </c>
      <c r="C43" s="10" t="s">
        <v>45</v>
      </c>
      <c r="D43" s="6" t="s">
        <v>6</v>
      </c>
      <c r="E43" s="8" t="s">
        <v>114</v>
      </c>
      <c r="F43" s="6" t="s">
        <v>7</v>
      </c>
      <c r="G43" s="6">
        <v>796</v>
      </c>
      <c r="H43" s="19">
        <v>11120</v>
      </c>
      <c r="I43" s="1">
        <f t="shared" si="3"/>
        <v>11120</v>
      </c>
      <c r="J43" s="3">
        <f t="shared" si="4"/>
        <v>9266.6666666666679</v>
      </c>
      <c r="K43" s="1">
        <f t="shared" si="5"/>
        <v>9266.6666666666679</v>
      </c>
      <c r="L43" s="17"/>
    </row>
    <row r="44" spans="2:12" ht="76.5" x14ac:dyDescent="0.25">
      <c r="B44" s="7">
        <v>34</v>
      </c>
      <c r="C44" s="10" t="s">
        <v>23</v>
      </c>
      <c r="D44" s="6" t="s">
        <v>6</v>
      </c>
      <c r="E44" s="8" t="s">
        <v>114</v>
      </c>
      <c r="F44" s="6" t="s">
        <v>7</v>
      </c>
      <c r="G44" s="6">
        <v>796</v>
      </c>
      <c r="H44" s="22">
        <v>24624</v>
      </c>
      <c r="I44" s="1">
        <f t="shared" si="3"/>
        <v>24624</v>
      </c>
      <c r="J44" s="3">
        <f t="shared" si="4"/>
        <v>20520</v>
      </c>
      <c r="K44" s="1">
        <f t="shared" si="5"/>
        <v>20520</v>
      </c>
      <c r="L44" s="17"/>
    </row>
    <row r="45" spans="2:12" ht="76.5" x14ac:dyDescent="0.25">
      <c r="B45" s="7">
        <v>35</v>
      </c>
      <c r="C45" s="10" t="s">
        <v>46</v>
      </c>
      <c r="D45" s="6" t="s">
        <v>6</v>
      </c>
      <c r="E45" s="8" t="s">
        <v>114</v>
      </c>
      <c r="F45" s="6" t="s">
        <v>7</v>
      </c>
      <c r="G45" s="6">
        <v>796</v>
      </c>
      <c r="H45" s="19">
        <v>44250</v>
      </c>
      <c r="I45" s="1">
        <f t="shared" si="3"/>
        <v>44250</v>
      </c>
      <c r="J45" s="3">
        <f t="shared" si="4"/>
        <v>36875</v>
      </c>
      <c r="K45" s="1">
        <f t="shared" si="5"/>
        <v>36875</v>
      </c>
      <c r="L45" s="17"/>
    </row>
    <row r="46" spans="2:12" ht="76.5" x14ac:dyDescent="0.25">
      <c r="B46" s="7">
        <v>36</v>
      </c>
      <c r="C46" s="10" t="s">
        <v>47</v>
      </c>
      <c r="D46" s="6" t="s">
        <v>6</v>
      </c>
      <c r="E46" s="8" t="s">
        <v>114</v>
      </c>
      <c r="F46" s="6" t="s">
        <v>7</v>
      </c>
      <c r="G46" s="6">
        <v>796</v>
      </c>
      <c r="H46" s="19">
        <v>46960</v>
      </c>
      <c r="I46" s="1">
        <f t="shared" ref="I46:I105" si="6">H46-H46*$I$3</f>
        <v>46960</v>
      </c>
      <c r="J46" s="3">
        <f t="shared" ref="J46:J64" si="7">H46/1.2</f>
        <v>39133.333333333336</v>
      </c>
      <c r="K46" s="1">
        <f t="shared" ref="K46:K64" si="8">J46-J46*$K$3</f>
        <v>39133.333333333336</v>
      </c>
      <c r="L46" s="17"/>
    </row>
    <row r="47" spans="2:12" x14ac:dyDescent="0.25">
      <c r="B47" s="7"/>
      <c r="C47" s="28" t="s">
        <v>48</v>
      </c>
      <c r="D47" s="29"/>
      <c r="E47" s="29"/>
      <c r="F47" s="29"/>
      <c r="G47" s="29"/>
      <c r="H47" s="29"/>
      <c r="I47" s="29"/>
      <c r="J47" s="29"/>
      <c r="K47" s="29"/>
      <c r="L47" s="30"/>
    </row>
    <row r="48" spans="2:12" ht="76.5" x14ac:dyDescent="0.25">
      <c r="B48" s="7">
        <v>37</v>
      </c>
      <c r="C48" s="10" t="s">
        <v>49</v>
      </c>
      <c r="D48" s="6" t="s">
        <v>6</v>
      </c>
      <c r="E48" s="8" t="s">
        <v>114</v>
      </c>
      <c r="F48" s="6" t="s">
        <v>7</v>
      </c>
      <c r="G48" s="6">
        <v>796</v>
      </c>
      <c r="H48" s="19">
        <v>24965</v>
      </c>
      <c r="I48" s="1">
        <f t="shared" si="6"/>
        <v>24965</v>
      </c>
      <c r="J48" s="3">
        <f t="shared" si="7"/>
        <v>20804.166666666668</v>
      </c>
      <c r="K48" s="1">
        <f t="shared" si="8"/>
        <v>20804.166666666668</v>
      </c>
      <c r="L48" s="17"/>
    </row>
    <row r="49" spans="2:12" ht="76.5" x14ac:dyDescent="0.25">
      <c r="B49" s="7">
        <v>38</v>
      </c>
      <c r="C49" s="10" t="s">
        <v>71</v>
      </c>
      <c r="D49" s="6" t="s">
        <v>6</v>
      </c>
      <c r="E49" s="8" t="s">
        <v>114</v>
      </c>
      <c r="F49" s="6" t="s">
        <v>7</v>
      </c>
      <c r="G49" s="6">
        <v>796</v>
      </c>
      <c r="H49" s="22">
        <v>54641</v>
      </c>
      <c r="I49" s="1">
        <f t="shared" si="6"/>
        <v>54641</v>
      </c>
      <c r="J49" s="3">
        <f t="shared" si="7"/>
        <v>45534.166666666672</v>
      </c>
      <c r="K49" s="1">
        <f t="shared" si="8"/>
        <v>45534.166666666672</v>
      </c>
      <c r="L49" s="17"/>
    </row>
    <row r="50" spans="2:12" ht="76.5" x14ac:dyDescent="0.25">
      <c r="B50" s="7">
        <v>39</v>
      </c>
      <c r="C50" s="10" t="s">
        <v>50</v>
      </c>
      <c r="D50" s="6" t="s">
        <v>6</v>
      </c>
      <c r="E50" s="8" t="s">
        <v>114</v>
      </c>
      <c r="F50" s="6" t="s">
        <v>7</v>
      </c>
      <c r="G50" s="6">
        <v>796</v>
      </c>
      <c r="H50" s="19">
        <v>56994</v>
      </c>
      <c r="I50" s="1">
        <f t="shared" si="6"/>
        <v>56994</v>
      </c>
      <c r="J50" s="3">
        <f t="shared" si="7"/>
        <v>47495</v>
      </c>
      <c r="K50" s="1">
        <f t="shared" si="8"/>
        <v>47495</v>
      </c>
      <c r="L50" s="17"/>
    </row>
    <row r="51" spans="2:12" ht="51" x14ac:dyDescent="0.25">
      <c r="B51" s="7">
        <v>40</v>
      </c>
      <c r="C51" s="10" t="s">
        <v>51</v>
      </c>
      <c r="D51" s="6" t="s">
        <v>6</v>
      </c>
      <c r="E51" s="8" t="s">
        <v>114</v>
      </c>
      <c r="F51" s="6" t="s">
        <v>7</v>
      </c>
      <c r="G51" s="6">
        <v>796</v>
      </c>
      <c r="H51" s="19">
        <v>11274</v>
      </c>
      <c r="I51" s="1">
        <f t="shared" si="6"/>
        <v>11274</v>
      </c>
      <c r="J51" s="3">
        <f t="shared" si="7"/>
        <v>9395</v>
      </c>
      <c r="K51" s="1">
        <f t="shared" si="8"/>
        <v>9395</v>
      </c>
      <c r="L51" s="17"/>
    </row>
    <row r="52" spans="2:12" ht="51" x14ac:dyDescent="0.25">
      <c r="B52" s="7">
        <v>41</v>
      </c>
      <c r="C52" s="10" t="s">
        <v>21</v>
      </c>
      <c r="D52" s="6" t="s">
        <v>6</v>
      </c>
      <c r="E52" s="8" t="s">
        <v>114</v>
      </c>
      <c r="F52" s="6" t="s">
        <v>7</v>
      </c>
      <c r="G52" s="6">
        <v>796</v>
      </c>
      <c r="H52" s="19">
        <v>7212</v>
      </c>
      <c r="I52" s="1">
        <f t="shared" si="6"/>
        <v>7212</v>
      </c>
      <c r="J52" s="3">
        <f t="shared" si="7"/>
        <v>6010</v>
      </c>
      <c r="K52" s="1">
        <f t="shared" si="8"/>
        <v>6010</v>
      </c>
      <c r="L52" s="17"/>
    </row>
    <row r="53" spans="2:12" ht="51" x14ac:dyDescent="0.25">
      <c r="B53" s="7">
        <v>42</v>
      </c>
      <c r="C53" s="10" t="s">
        <v>22</v>
      </c>
      <c r="D53" s="6" t="s">
        <v>6</v>
      </c>
      <c r="E53" s="8" t="s">
        <v>114</v>
      </c>
      <c r="F53" s="6" t="s">
        <v>7</v>
      </c>
      <c r="G53" s="6">
        <v>796</v>
      </c>
      <c r="H53" s="19">
        <v>11120</v>
      </c>
      <c r="I53" s="1">
        <f t="shared" si="6"/>
        <v>11120</v>
      </c>
      <c r="J53" s="3">
        <f t="shared" si="7"/>
        <v>9266.6666666666679</v>
      </c>
      <c r="K53" s="1">
        <f t="shared" si="8"/>
        <v>9266.6666666666679</v>
      </c>
      <c r="L53" s="17"/>
    </row>
    <row r="54" spans="2:12" ht="76.5" x14ac:dyDescent="0.25">
      <c r="B54" s="7">
        <v>43</v>
      </c>
      <c r="C54" s="10" t="s">
        <v>23</v>
      </c>
      <c r="D54" s="6" t="s">
        <v>6</v>
      </c>
      <c r="E54" s="8" t="s">
        <v>114</v>
      </c>
      <c r="F54" s="6" t="s">
        <v>7</v>
      </c>
      <c r="G54" s="6">
        <v>796</v>
      </c>
      <c r="H54" s="22">
        <v>24624</v>
      </c>
      <c r="I54" s="1">
        <f t="shared" si="6"/>
        <v>24624</v>
      </c>
      <c r="J54" s="3">
        <f t="shared" si="7"/>
        <v>20520</v>
      </c>
      <c r="K54" s="1">
        <f t="shared" si="8"/>
        <v>20520</v>
      </c>
      <c r="L54" s="17"/>
    </row>
    <row r="55" spans="2:12" ht="76.5" x14ac:dyDescent="0.25">
      <c r="B55" s="7">
        <v>44</v>
      </c>
      <c r="C55" s="10" t="s">
        <v>52</v>
      </c>
      <c r="D55" s="6" t="s">
        <v>6</v>
      </c>
      <c r="E55" s="8" t="s">
        <v>114</v>
      </c>
      <c r="F55" s="6" t="s">
        <v>7</v>
      </c>
      <c r="G55" s="6">
        <v>796</v>
      </c>
      <c r="H55" s="1">
        <v>44250</v>
      </c>
      <c r="I55" s="1">
        <f t="shared" si="6"/>
        <v>44250</v>
      </c>
      <c r="J55" s="3">
        <f t="shared" si="7"/>
        <v>36875</v>
      </c>
      <c r="K55" s="1">
        <f t="shared" si="8"/>
        <v>36875</v>
      </c>
      <c r="L55" s="17"/>
    </row>
    <row r="56" spans="2:12" ht="76.5" x14ac:dyDescent="0.25">
      <c r="B56" s="7">
        <v>45</v>
      </c>
      <c r="C56" s="10" t="s">
        <v>53</v>
      </c>
      <c r="D56" s="6" t="s">
        <v>6</v>
      </c>
      <c r="E56" s="8" t="s">
        <v>114</v>
      </c>
      <c r="F56" s="6" t="s">
        <v>7</v>
      </c>
      <c r="G56" s="6">
        <v>796</v>
      </c>
      <c r="H56" s="19">
        <v>46960</v>
      </c>
      <c r="I56" s="1">
        <f t="shared" si="6"/>
        <v>46960</v>
      </c>
      <c r="J56" s="3">
        <f t="shared" si="7"/>
        <v>39133.333333333336</v>
      </c>
      <c r="K56" s="1">
        <f t="shared" si="8"/>
        <v>39133.333333333336</v>
      </c>
      <c r="L56" s="17"/>
    </row>
    <row r="57" spans="2:12" x14ac:dyDescent="0.25">
      <c r="B57" s="7"/>
      <c r="C57" s="28" t="s">
        <v>54</v>
      </c>
      <c r="D57" s="29"/>
      <c r="E57" s="29"/>
      <c r="F57" s="29"/>
      <c r="G57" s="29"/>
      <c r="H57" s="29"/>
      <c r="I57" s="29"/>
      <c r="J57" s="29"/>
      <c r="K57" s="29"/>
      <c r="L57" s="30"/>
    </row>
    <row r="58" spans="2:12" ht="76.5" x14ac:dyDescent="0.25">
      <c r="B58" s="7">
        <v>46</v>
      </c>
      <c r="C58" s="10" t="s">
        <v>55</v>
      </c>
      <c r="D58" s="6" t="s">
        <v>6</v>
      </c>
      <c r="E58" s="8" t="s">
        <v>114</v>
      </c>
      <c r="F58" s="6" t="s">
        <v>7</v>
      </c>
      <c r="G58" s="6">
        <v>796</v>
      </c>
      <c r="H58" s="19">
        <v>32257</v>
      </c>
      <c r="I58" s="1">
        <f t="shared" si="6"/>
        <v>32257</v>
      </c>
      <c r="J58" s="3">
        <f t="shared" si="7"/>
        <v>26880.833333333336</v>
      </c>
      <c r="K58" s="1">
        <f t="shared" si="8"/>
        <v>26880.833333333336</v>
      </c>
      <c r="L58" s="17"/>
    </row>
    <row r="59" spans="2:12" ht="76.5" x14ac:dyDescent="0.25">
      <c r="B59" s="7">
        <v>47</v>
      </c>
      <c r="C59" s="10" t="s">
        <v>56</v>
      </c>
      <c r="D59" s="6" t="s">
        <v>6</v>
      </c>
      <c r="E59" s="8" t="s">
        <v>114</v>
      </c>
      <c r="F59" s="6" t="s">
        <v>7</v>
      </c>
      <c r="G59" s="6">
        <v>796</v>
      </c>
      <c r="H59" s="19">
        <v>32866</v>
      </c>
      <c r="I59" s="1">
        <f t="shared" si="6"/>
        <v>32866</v>
      </c>
      <c r="J59" s="3">
        <f t="shared" si="7"/>
        <v>27388.333333333336</v>
      </c>
      <c r="K59" s="1">
        <f t="shared" si="8"/>
        <v>27388.333333333336</v>
      </c>
      <c r="L59" s="17"/>
    </row>
    <row r="60" spans="2:12" ht="89.25" x14ac:dyDescent="0.25">
      <c r="B60" s="7">
        <v>48</v>
      </c>
      <c r="C60" s="10" t="s">
        <v>57</v>
      </c>
      <c r="D60" s="6" t="s">
        <v>6</v>
      </c>
      <c r="E60" s="8" t="s">
        <v>114</v>
      </c>
      <c r="F60" s="6" t="s">
        <v>7</v>
      </c>
      <c r="G60" s="6">
        <v>796</v>
      </c>
      <c r="H60" s="19">
        <v>29437</v>
      </c>
      <c r="I60" s="1">
        <f t="shared" si="6"/>
        <v>29437</v>
      </c>
      <c r="J60" s="3">
        <f t="shared" si="7"/>
        <v>24530.833333333336</v>
      </c>
      <c r="K60" s="1">
        <f t="shared" si="8"/>
        <v>24530.833333333336</v>
      </c>
      <c r="L60" s="17"/>
    </row>
    <row r="61" spans="2:12" ht="76.5" x14ac:dyDescent="0.25">
      <c r="B61" s="7">
        <v>49</v>
      </c>
      <c r="C61" s="10" t="s">
        <v>58</v>
      </c>
      <c r="D61" s="6" t="s">
        <v>6</v>
      </c>
      <c r="E61" s="8" t="s">
        <v>114</v>
      </c>
      <c r="F61" s="6" t="s">
        <v>7</v>
      </c>
      <c r="G61" s="6">
        <v>796</v>
      </c>
      <c r="H61" s="19">
        <v>28883</v>
      </c>
      <c r="I61" s="1">
        <f t="shared" si="6"/>
        <v>28883</v>
      </c>
      <c r="J61" s="3">
        <f t="shared" si="7"/>
        <v>24069.166666666668</v>
      </c>
      <c r="K61" s="1">
        <f t="shared" si="8"/>
        <v>24069.166666666668</v>
      </c>
      <c r="L61" s="17"/>
    </row>
    <row r="62" spans="2:12" ht="76.5" x14ac:dyDescent="0.25">
      <c r="B62" s="7">
        <v>50</v>
      </c>
      <c r="C62" s="10" t="s">
        <v>59</v>
      </c>
      <c r="D62" s="6" t="s">
        <v>6</v>
      </c>
      <c r="E62" s="8" t="s">
        <v>114</v>
      </c>
      <c r="F62" s="6" t="s">
        <v>7</v>
      </c>
      <c r="G62" s="6">
        <v>796</v>
      </c>
      <c r="H62" s="19">
        <v>26034</v>
      </c>
      <c r="I62" s="1">
        <f t="shared" si="6"/>
        <v>26034</v>
      </c>
      <c r="J62" s="3">
        <f t="shared" si="7"/>
        <v>21695</v>
      </c>
      <c r="K62" s="1">
        <f t="shared" si="8"/>
        <v>21695</v>
      </c>
      <c r="L62" s="17"/>
    </row>
    <row r="63" spans="2:12" ht="63.75" x14ac:dyDescent="0.25">
      <c r="B63" s="7">
        <v>51</v>
      </c>
      <c r="C63" s="10" t="s">
        <v>60</v>
      </c>
      <c r="D63" s="6" t="s">
        <v>6</v>
      </c>
      <c r="E63" s="8" t="s">
        <v>114</v>
      </c>
      <c r="F63" s="6" t="s">
        <v>7</v>
      </c>
      <c r="G63" s="6">
        <v>796</v>
      </c>
      <c r="H63" s="19">
        <v>29212</v>
      </c>
      <c r="I63" s="1">
        <f t="shared" si="6"/>
        <v>29212</v>
      </c>
      <c r="J63" s="3">
        <f t="shared" si="7"/>
        <v>24343.333333333336</v>
      </c>
      <c r="K63" s="1">
        <f t="shared" si="8"/>
        <v>24343.333333333336</v>
      </c>
      <c r="L63" s="17"/>
    </row>
    <row r="64" spans="2:12" ht="63.75" x14ac:dyDescent="0.25">
      <c r="B64" s="7">
        <v>52</v>
      </c>
      <c r="C64" s="10" t="s">
        <v>61</v>
      </c>
      <c r="D64" s="6" t="s">
        <v>6</v>
      </c>
      <c r="E64" s="8" t="s">
        <v>114</v>
      </c>
      <c r="F64" s="6" t="s">
        <v>7</v>
      </c>
      <c r="G64" s="6">
        <v>796</v>
      </c>
      <c r="H64" s="19">
        <v>33975</v>
      </c>
      <c r="I64" s="1">
        <f t="shared" si="6"/>
        <v>33975</v>
      </c>
      <c r="J64" s="3">
        <f t="shared" si="7"/>
        <v>28312.5</v>
      </c>
      <c r="K64" s="1">
        <f t="shared" si="8"/>
        <v>28312.5</v>
      </c>
      <c r="L64" s="17"/>
    </row>
    <row r="65" spans="2:12" ht="63.75" x14ac:dyDescent="0.25">
      <c r="B65" s="7">
        <v>53</v>
      </c>
      <c r="C65" s="10" t="s">
        <v>62</v>
      </c>
      <c r="D65" s="6" t="s">
        <v>6</v>
      </c>
      <c r="E65" s="8" t="s">
        <v>114</v>
      </c>
      <c r="F65" s="6" t="s">
        <v>7</v>
      </c>
      <c r="G65" s="6">
        <v>796</v>
      </c>
      <c r="H65" s="19">
        <v>34890</v>
      </c>
      <c r="I65" s="1">
        <f t="shared" si="6"/>
        <v>34890</v>
      </c>
      <c r="J65" s="3">
        <f t="shared" ref="J65:J83" si="9">H65/1.2</f>
        <v>29075</v>
      </c>
      <c r="K65" s="1">
        <f t="shared" ref="K65:K83" si="10">J65-J65*$K$3</f>
        <v>29075</v>
      </c>
      <c r="L65" s="17"/>
    </row>
    <row r="66" spans="2:12" x14ac:dyDescent="0.25">
      <c r="B66" s="7"/>
      <c r="C66" s="28" t="s">
        <v>63</v>
      </c>
      <c r="D66" s="29"/>
      <c r="E66" s="29"/>
      <c r="F66" s="29"/>
      <c r="G66" s="29"/>
      <c r="H66" s="29"/>
      <c r="I66" s="29"/>
      <c r="J66" s="29"/>
      <c r="K66" s="29"/>
      <c r="L66" s="30"/>
    </row>
    <row r="67" spans="2:12" ht="76.5" x14ac:dyDescent="0.25">
      <c r="B67" s="7">
        <v>54</v>
      </c>
      <c r="C67" s="10" t="s">
        <v>64</v>
      </c>
      <c r="D67" s="6" t="s">
        <v>6</v>
      </c>
      <c r="E67" s="8" t="s">
        <v>114</v>
      </c>
      <c r="F67" s="6" t="s">
        <v>7</v>
      </c>
      <c r="G67" s="6">
        <v>796</v>
      </c>
      <c r="H67" s="19">
        <v>25173</v>
      </c>
      <c r="I67" s="1">
        <f t="shared" si="6"/>
        <v>25173</v>
      </c>
      <c r="J67" s="3">
        <f t="shared" si="9"/>
        <v>20977.5</v>
      </c>
      <c r="K67" s="1">
        <f t="shared" si="10"/>
        <v>20977.5</v>
      </c>
      <c r="L67" s="17"/>
    </row>
    <row r="68" spans="2:12" ht="76.5" x14ac:dyDescent="0.25">
      <c r="B68" s="7">
        <v>55</v>
      </c>
      <c r="C68" s="10" t="s">
        <v>65</v>
      </c>
      <c r="D68" s="6" t="s">
        <v>6</v>
      </c>
      <c r="E68" s="8" t="s">
        <v>114</v>
      </c>
      <c r="F68" s="6" t="s">
        <v>7</v>
      </c>
      <c r="G68" s="6">
        <v>796</v>
      </c>
      <c r="H68" s="19">
        <v>53720</v>
      </c>
      <c r="I68" s="1">
        <f t="shared" si="6"/>
        <v>53720</v>
      </c>
      <c r="J68" s="3">
        <f t="shared" si="9"/>
        <v>44766.666666666672</v>
      </c>
      <c r="K68" s="1">
        <f t="shared" si="10"/>
        <v>44766.666666666672</v>
      </c>
      <c r="L68" s="17"/>
    </row>
    <row r="69" spans="2:12" ht="76.5" x14ac:dyDescent="0.25">
      <c r="B69" s="7">
        <v>56</v>
      </c>
      <c r="C69" s="10" t="s">
        <v>66</v>
      </c>
      <c r="D69" s="6" t="s">
        <v>6</v>
      </c>
      <c r="E69" s="8" t="s">
        <v>114</v>
      </c>
      <c r="F69" s="6" t="s">
        <v>7</v>
      </c>
      <c r="G69" s="6">
        <v>796</v>
      </c>
      <c r="H69" s="19">
        <v>58506</v>
      </c>
      <c r="I69" s="1">
        <f t="shared" si="6"/>
        <v>58506</v>
      </c>
      <c r="J69" s="3">
        <f t="shared" si="9"/>
        <v>48755</v>
      </c>
      <c r="K69" s="1">
        <f t="shared" si="10"/>
        <v>48755</v>
      </c>
      <c r="L69" s="17"/>
    </row>
    <row r="70" spans="2:12" ht="51" x14ac:dyDescent="0.25">
      <c r="B70" s="7">
        <v>57</v>
      </c>
      <c r="C70" s="10" t="s">
        <v>20</v>
      </c>
      <c r="D70" s="6" t="s">
        <v>6</v>
      </c>
      <c r="E70" s="8" t="s">
        <v>114</v>
      </c>
      <c r="F70" s="6" t="s">
        <v>7</v>
      </c>
      <c r="G70" s="6">
        <v>796</v>
      </c>
      <c r="H70" s="19">
        <v>11274</v>
      </c>
      <c r="I70" s="1">
        <f t="shared" si="6"/>
        <v>11274</v>
      </c>
      <c r="J70" s="3">
        <f t="shared" si="9"/>
        <v>9395</v>
      </c>
      <c r="K70" s="1">
        <f t="shared" si="10"/>
        <v>9395</v>
      </c>
      <c r="L70" s="17"/>
    </row>
    <row r="71" spans="2:12" ht="51" x14ac:dyDescent="0.25">
      <c r="B71" s="7">
        <v>58</v>
      </c>
      <c r="C71" s="10" t="s">
        <v>21</v>
      </c>
      <c r="D71" s="6" t="s">
        <v>6</v>
      </c>
      <c r="E71" s="8" t="s">
        <v>114</v>
      </c>
      <c r="F71" s="6" t="s">
        <v>7</v>
      </c>
      <c r="G71" s="6">
        <v>796</v>
      </c>
      <c r="H71" s="19">
        <v>7212</v>
      </c>
      <c r="I71" s="1">
        <f t="shared" si="6"/>
        <v>7212</v>
      </c>
      <c r="J71" s="3">
        <f t="shared" si="9"/>
        <v>6010</v>
      </c>
      <c r="K71" s="1">
        <f t="shared" si="10"/>
        <v>6010</v>
      </c>
      <c r="L71" s="17"/>
    </row>
    <row r="72" spans="2:12" ht="51" x14ac:dyDescent="0.25">
      <c r="B72" s="7">
        <v>59</v>
      </c>
      <c r="C72" s="10" t="s">
        <v>45</v>
      </c>
      <c r="D72" s="6" t="s">
        <v>6</v>
      </c>
      <c r="E72" s="8" t="s">
        <v>114</v>
      </c>
      <c r="F72" s="6" t="s">
        <v>7</v>
      </c>
      <c r="G72" s="6">
        <v>796</v>
      </c>
      <c r="H72" s="19">
        <v>11120</v>
      </c>
      <c r="I72" s="1">
        <f t="shared" si="6"/>
        <v>11120</v>
      </c>
      <c r="J72" s="3">
        <f t="shared" si="9"/>
        <v>9266.6666666666679</v>
      </c>
      <c r="K72" s="1">
        <f t="shared" si="10"/>
        <v>9266.6666666666679</v>
      </c>
      <c r="L72" s="17"/>
    </row>
    <row r="73" spans="2:12" ht="76.5" x14ac:dyDescent="0.25">
      <c r="B73" s="7">
        <v>60</v>
      </c>
      <c r="C73" s="10" t="s">
        <v>23</v>
      </c>
      <c r="D73" s="6" t="s">
        <v>6</v>
      </c>
      <c r="E73" s="8" t="s">
        <v>114</v>
      </c>
      <c r="F73" s="6" t="s">
        <v>7</v>
      </c>
      <c r="G73" s="6">
        <v>796</v>
      </c>
      <c r="H73" s="22">
        <v>24624</v>
      </c>
      <c r="I73" s="1">
        <f t="shared" si="6"/>
        <v>24624</v>
      </c>
      <c r="J73" s="3">
        <f t="shared" si="9"/>
        <v>20520</v>
      </c>
      <c r="K73" s="1">
        <f t="shared" si="10"/>
        <v>20520</v>
      </c>
      <c r="L73" s="17"/>
    </row>
    <row r="74" spans="2:12" ht="76.5" x14ac:dyDescent="0.25">
      <c r="B74" s="7">
        <v>61</v>
      </c>
      <c r="C74" s="10" t="s">
        <v>67</v>
      </c>
      <c r="D74" s="6" t="s">
        <v>6</v>
      </c>
      <c r="E74" s="8" t="s">
        <v>114</v>
      </c>
      <c r="F74" s="6" t="s">
        <v>7</v>
      </c>
      <c r="G74" s="6">
        <v>796</v>
      </c>
      <c r="H74" s="19">
        <v>44250</v>
      </c>
      <c r="I74" s="1">
        <f t="shared" si="6"/>
        <v>44250</v>
      </c>
      <c r="J74" s="3">
        <f t="shared" si="9"/>
        <v>36875</v>
      </c>
      <c r="K74" s="1">
        <f t="shared" si="10"/>
        <v>36875</v>
      </c>
      <c r="L74" s="17"/>
    </row>
    <row r="75" spans="2:12" ht="76.5" x14ac:dyDescent="0.25">
      <c r="B75" s="7">
        <v>62</v>
      </c>
      <c r="C75" s="10" t="s">
        <v>68</v>
      </c>
      <c r="D75" s="6" t="s">
        <v>6</v>
      </c>
      <c r="E75" s="8" t="s">
        <v>114</v>
      </c>
      <c r="F75" s="6" t="s">
        <v>7</v>
      </c>
      <c r="G75" s="6">
        <v>796</v>
      </c>
      <c r="H75" s="19">
        <v>46960</v>
      </c>
      <c r="I75" s="1">
        <f t="shared" si="6"/>
        <v>46960</v>
      </c>
      <c r="J75" s="3">
        <f t="shared" si="9"/>
        <v>39133.333333333336</v>
      </c>
      <c r="K75" s="1">
        <f t="shared" si="10"/>
        <v>39133.333333333336</v>
      </c>
      <c r="L75" s="17"/>
    </row>
    <row r="76" spans="2:12" x14ac:dyDescent="0.25">
      <c r="B76" s="7"/>
      <c r="C76" s="28" t="s">
        <v>69</v>
      </c>
      <c r="D76" s="29"/>
      <c r="E76" s="29"/>
      <c r="F76" s="29"/>
      <c r="G76" s="29"/>
      <c r="H76" s="29"/>
      <c r="I76" s="29"/>
      <c r="J76" s="29"/>
      <c r="K76" s="29"/>
      <c r="L76" s="30"/>
    </row>
    <row r="77" spans="2:12" ht="63.75" x14ac:dyDescent="0.25">
      <c r="B77" s="7">
        <v>63</v>
      </c>
      <c r="C77" s="10" t="s">
        <v>70</v>
      </c>
      <c r="D77" s="6" t="s">
        <v>6</v>
      </c>
      <c r="E77" s="8" t="s">
        <v>114</v>
      </c>
      <c r="F77" s="6" t="s">
        <v>7</v>
      </c>
      <c r="G77" s="6">
        <v>796</v>
      </c>
      <c r="H77" s="19">
        <v>25803</v>
      </c>
      <c r="I77" s="1">
        <f t="shared" si="6"/>
        <v>25803</v>
      </c>
      <c r="J77" s="3">
        <f t="shared" si="9"/>
        <v>21502.5</v>
      </c>
      <c r="K77" s="1">
        <f t="shared" si="10"/>
        <v>21502.5</v>
      </c>
      <c r="L77" s="17"/>
    </row>
    <row r="78" spans="2:12" ht="76.5" x14ac:dyDescent="0.25">
      <c r="B78" s="7">
        <v>64</v>
      </c>
      <c r="C78" s="10" t="s">
        <v>71</v>
      </c>
      <c r="D78" s="6" t="s">
        <v>6</v>
      </c>
      <c r="E78" s="8" t="s">
        <v>114</v>
      </c>
      <c r="F78" s="6" t="s">
        <v>7</v>
      </c>
      <c r="G78" s="6">
        <v>796</v>
      </c>
      <c r="H78" s="19">
        <v>54480</v>
      </c>
      <c r="I78" s="1">
        <f t="shared" si="6"/>
        <v>54480</v>
      </c>
      <c r="J78" s="3">
        <f t="shared" si="9"/>
        <v>45400</v>
      </c>
      <c r="K78" s="1">
        <f t="shared" si="10"/>
        <v>45400</v>
      </c>
      <c r="L78" s="17"/>
    </row>
    <row r="79" spans="2:12" ht="76.5" x14ac:dyDescent="0.25">
      <c r="B79" s="7">
        <v>65</v>
      </c>
      <c r="C79" s="10" t="s">
        <v>72</v>
      </c>
      <c r="D79" s="6" t="s">
        <v>6</v>
      </c>
      <c r="E79" s="8" t="s">
        <v>114</v>
      </c>
      <c r="F79" s="6" t="s">
        <v>7</v>
      </c>
      <c r="G79" s="6">
        <v>796</v>
      </c>
      <c r="H79" s="19">
        <v>54224</v>
      </c>
      <c r="I79" s="1">
        <f t="shared" si="6"/>
        <v>54224</v>
      </c>
      <c r="J79" s="3">
        <f t="shared" si="9"/>
        <v>45186.666666666672</v>
      </c>
      <c r="K79" s="1">
        <f t="shared" si="10"/>
        <v>45186.666666666672</v>
      </c>
      <c r="L79" s="17"/>
    </row>
    <row r="80" spans="2:12" ht="51" x14ac:dyDescent="0.25">
      <c r="B80" s="7">
        <v>66</v>
      </c>
      <c r="C80" s="10" t="s">
        <v>20</v>
      </c>
      <c r="D80" s="6" t="s">
        <v>6</v>
      </c>
      <c r="E80" s="8" t="s">
        <v>114</v>
      </c>
      <c r="F80" s="6" t="s">
        <v>7</v>
      </c>
      <c r="G80" s="6">
        <v>796</v>
      </c>
      <c r="H80" s="19">
        <v>11274</v>
      </c>
      <c r="I80" s="1">
        <f t="shared" si="6"/>
        <v>11274</v>
      </c>
      <c r="J80" s="3">
        <f t="shared" si="9"/>
        <v>9395</v>
      </c>
      <c r="K80" s="1">
        <f t="shared" si="10"/>
        <v>9395</v>
      </c>
      <c r="L80" s="17"/>
    </row>
    <row r="81" spans="2:12" ht="51" x14ac:dyDescent="0.25">
      <c r="B81" s="7">
        <v>67</v>
      </c>
      <c r="C81" s="10" t="s">
        <v>21</v>
      </c>
      <c r="D81" s="6" t="s">
        <v>6</v>
      </c>
      <c r="E81" s="8" t="s">
        <v>114</v>
      </c>
      <c r="F81" s="6" t="s">
        <v>7</v>
      </c>
      <c r="G81" s="6">
        <v>796</v>
      </c>
      <c r="H81" s="19">
        <v>7212</v>
      </c>
      <c r="I81" s="1">
        <f t="shared" si="6"/>
        <v>7212</v>
      </c>
      <c r="J81" s="3">
        <f t="shared" si="9"/>
        <v>6010</v>
      </c>
      <c r="K81" s="1">
        <f t="shared" si="10"/>
        <v>6010</v>
      </c>
      <c r="L81" s="17"/>
    </row>
    <row r="82" spans="2:12" ht="51" x14ac:dyDescent="0.25">
      <c r="B82" s="7">
        <v>68</v>
      </c>
      <c r="C82" s="10" t="s">
        <v>22</v>
      </c>
      <c r="D82" s="6" t="s">
        <v>6</v>
      </c>
      <c r="E82" s="8" t="s">
        <v>114</v>
      </c>
      <c r="F82" s="6" t="s">
        <v>7</v>
      </c>
      <c r="G82" s="6">
        <v>796</v>
      </c>
      <c r="H82" s="19">
        <v>11120</v>
      </c>
      <c r="I82" s="1">
        <f t="shared" si="6"/>
        <v>11120</v>
      </c>
      <c r="J82" s="3">
        <f t="shared" si="9"/>
        <v>9266.6666666666679</v>
      </c>
      <c r="K82" s="1">
        <f t="shared" si="10"/>
        <v>9266.6666666666679</v>
      </c>
      <c r="L82" s="17"/>
    </row>
    <row r="83" spans="2:12" ht="76.5" x14ac:dyDescent="0.25">
      <c r="B83" s="7">
        <v>69</v>
      </c>
      <c r="C83" s="10" t="s">
        <v>23</v>
      </c>
      <c r="D83" s="6" t="s">
        <v>6</v>
      </c>
      <c r="E83" s="8" t="s">
        <v>114</v>
      </c>
      <c r="F83" s="6" t="s">
        <v>7</v>
      </c>
      <c r="G83" s="6">
        <v>796</v>
      </c>
      <c r="H83" s="22">
        <v>24624</v>
      </c>
      <c r="I83" s="1">
        <f t="shared" si="6"/>
        <v>24624</v>
      </c>
      <c r="J83" s="3">
        <f t="shared" si="9"/>
        <v>20520</v>
      </c>
      <c r="K83" s="1">
        <f t="shared" si="10"/>
        <v>20520</v>
      </c>
      <c r="L83" s="17"/>
    </row>
    <row r="84" spans="2:12" ht="76.5" x14ac:dyDescent="0.25">
      <c r="B84" s="7">
        <v>70</v>
      </c>
      <c r="C84" s="10" t="s">
        <v>73</v>
      </c>
      <c r="D84" s="6" t="s">
        <v>6</v>
      </c>
      <c r="E84" s="8" t="s">
        <v>114</v>
      </c>
      <c r="F84" s="6" t="s">
        <v>7</v>
      </c>
      <c r="G84" s="6">
        <v>796</v>
      </c>
      <c r="H84" s="19">
        <v>44250</v>
      </c>
      <c r="I84" s="1">
        <f t="shared" si="6"/>
        <v>44250</v>
      </c>
      <c r="J84" s="3">
        <f t="shared" ref="J84:J103" si="11">H84/1.2</f>
        <v>36875</v>
      </c>
      <c r="K84" s="1">
        <f t="shared" ref="K84:K103" si="12">J84-J84*$K$3</f>
        <v>36875</v>
      </c>
      <c r="L84" s="17"/>
    </row>
    <row r="85" spans="2:12" ht="76.5" x14ac:dyDescent="0.25">
      <c r="B85" s="7">
        <v>71</v>
      </c>
      <c r="C85" s="10" t="s">
        <v>74</v>
      </c>
      <c r="D85" s="6" t="s">
        <v>6</v>
      </c>
      <c r="E85" s="8" t="s">
        <v>114</v>
      </c>
      <c r="F85" s="6" t="s">
        <v>7</v>
      </c>
      <c r="G85" s="6">
        <v>796</v>
      </c>
      <c r="H85" s="19">
        <v>44250</v>
      </c>
      <c r="I85" s="1">
        <f t="shared" si="6"/>
        <v>44250</v>
      </c>
      <c r="J85" s="3">
        <f t="shared" si="11"/>
        <v>36875</v>
      </c>
      <c r="K85" s="1">
        <f t="shared" si="12"/>
        <v>36875</v>
      </c>
      <c r="L85" s="17"/>
    </row>
    <row r="86" spans="2:12" x14ac:dyDescent="0.25">
      <c r="B86" s="7"/>
      <c r="C86" s="28" t="s">
        <v>75</v>
      </c>
      <c r="D86" s="29"/>
      <c r="E86" s="29"/>
      <c r="F86" s="29"/>
      <c r="G86" s="29"/>
      <c r="H86" s="29"/>
      <c r="I86" s="29"/>
      <c r="J86" s="29"/>
      <c r="K86" s="29"/>
      <c r="L86" s="30"/>
    </row>
    <row r="87" spans="2:12" ht="76.5" x14ac:dyDescent="0.25">
      <c r="B87" s="7">
        <v>72</v>
      </c>
      <c r="C87" s="10" t="s">
        <v>76</v>
      </c>
      <c r="D87" s="6" t="s">
        <v>6</v>
      </c>
      <c r="E87" s="8" t="s">
        <v>114</v>
      </c>
      <c r="F87" s="6" t="s">
        <v>7</v>
      </c>
      <c r="G87" s="6">
        <v>796</v>
      </c>
      <c r="H87" s="19">
        <v>35478</v>
      </c>
      <c r="I87" s="1">
        <f t="shared" si="6"/>
        <v>35478</v>
      </c>
      <c r="J87" s="3">
        <f t="shared" si="11"/>
        <v>29565</v>
      </c>
      <c r="K87" s="1">
        <f t="shared" si="12"/>
        <v>29565</v>
      </c>
      <c r="L87" s="17"/>
    </row>
    <row r="88" spans="2:12" ht="76.5" x14ac:dyDescent="0.25">
      <c r="B88" s="7">
        <v>73</v>
      </c>
      <c r="C88" s="10" t="s">
        <v>76</v>
      </c>
      <c r="D88" s="6" t="s">
        <v>6</v>
      </c>
      <c r="E88" s="8" t="s">
        <v>114</v>
      </c>
      <c r="F88" s="6" t="s">
        <v>7</v>
      </c>
      <c r="G88" s="6">
        <v>796</v>
      </c>
      <c r="H88" s="22">
        <v>35478</v>
      </c>
      <c r="I88" s="1">
        <f t="shared" si="6"/>
        <v>35478</v>
      </c>
      <c r="J88" s="3">
        <f t="shared" si="11"/>
        <v>29565</v>
      </c>
      <c r="K88" s="1">
        <f t="shared" si="12"/>
        <v>29565</v>
      </c>
      <c r="L88" s="17"/>
    </row>
    <row r="89" spans="2:12" ht="76.5" x14ac:dyDescent="0.25">
      <c r="B89" s="7">
        <v>74</v>
      </c>
      <c r="C89" s="10" t="s">
        <v>77</v>
      </c>
      <c r="D89" s="6" t="s">
        <v>6</v>
      </c>
      <c r="E89" s="8" t="s">
        <v>114</v>
      </c>
      <c r="F89" s="6" t="s">
        <v>7</v>
      </c>
      <c r="G89" s="6">
        <v>796</v>
      </c>
      <c r="H89" s="19">
        <v>36155</v>
      </c>
      <c r="I89" s="1">
        <f t="shared" si="6"/>
        <v>36155</v>
      </c>
      <c r="J89" s="3">
        <f t="shared" si="11"/>
        <v>30129.166666666668</v>
      </c>
      <c r="K89" s="1">
        <f t="shared" si="12"/>
        <v>30129.166666666668</v>
      </c>
      <c r="L89" s="17"/>
    </row>
    <row r="90" spans="2:12" ht="76.5" x14ac:dyDescent="0.25">
      <c r="B90" s="7">
        <v>75</v>
      </c>
      <c r="C90" s="10" t="s">
        <v>78</v>
      </c>
      <c r="D90" s="6" t="s">
        <v>6</v>
      </c>
      <c r="E90" s="8" t="s">
        <v>114</v>
      </c>
      <c r="F90" s="6" t="s">
        <v>7</v>
      </c>
      <c r="G90" s="6">
        <v>796</v>
      </c>
      <c r="H90" s="19">
        <v>31010</v>
      </c>
      <c r="I90" s="1">
        <f t="shared" si="6"/>
        <v>31010</v>
      </c>
      <c r="J90" s="3">
        <f t="shared" si="11"/>
        <v>25841.666666666668</v>
      </c>
      <c r="K90" s="1">
        <f t="shared" si="12"/>
        <v>25841.666666666668</v>
      </c>
      <c r="L90" s="17"/>
    </row>
    <row r="91" spans="2:12" ht="76.5" x14ac:dyDescent="0.25">
      <c r="B91" s="7">
        <v>76</v>
      </c>
      <c r="C91" s="10" t="s">
        <v>79</v>
      </c>
      <c r="D91" s="6" t="s">
        <v>6</v>
      </c>
      <c r="E91" s="8" t="s">
        <v>114</v>
      </c>
      <c r="F91" s="6" t="s">
        <v>7</v>
      </c>
      <c r="G91" s="6">
        <v>796</v>
      </c>
      <c r="H91" s="19">
        <v>28329</v>
      </c>
      <c r="I91" s="1">
        <f t="shared" si="6"/>
        <v>28329</v>
      </c>
      <c r="J91" s="3">
        <f t="shared" si="11"/>
        <v>23607.5</v>
      </c>
      <c r="K91" s="1">
        <f t="shared" si="12"/>
        <v>23607.5</v>
      </c>
      <c r="L91" s="17"/>
    </row>
    <row r="92" spans="2:12" ht="76.5" x14ac:dyDescent="0.25">
      <c r="B92" s="7">
        <v>77</v>
      </c>
      <c r="C92" s="10" t="s">
        <v>37</v>
      </c>
      <c r="D92" s="6" t="s">
        <v>6</v>
      </c>
      <c r="E92" s="8" t="s">
        <v>114</v>
      </c>
      <c r="F92" s="6" t="s">
        <v>7</v>
      </c>
      <c r="G92" s="6">
        <v>796</v>
      </c>
      <c r="H92" s="19">
        <v>26952</v>
      </c>
      <c r="I92" s="1">
        <f t="shared" si="6"/>
        <v>26952</v>
      </c>
      <c r="J92" s="3">
        <f t="shared" si="11"/>
        <v>22460</v>
      </c>
      <c r="K92" s="1">
        <f t="shared" si="12"/>
        <v>22460</v>
      </c>
      <c r="L92" s="17"/>
    </row>
    <row r="93" spans="2:12" ht="63.75" x14ac:dyDescent="0.25">
      <c r="B93" s="7">
        <v>78</v>
      </c>
      <c r="C93" s="10" t="s">
        <v>80</v>
      </c>
      <c r="D93" s="6" t="s">
        <v>6</v>
      </c>
      <c r="E93" s="8" t="s">
        <v>114</v>
      </c>
      <c r="F93" s="6" t="s">
        <v>7</v>
      </c>
      <c r="G93" s="6">
        <v>796</v>
      </c>
      <c r="H93" s="22">
        <v>31995</v>
      </c>
      <c r="I93" s="1">
        <f t="shared" si="6"/>
        <v>31995</v>
      </c>
      <c r="J93" s="3">
        <f t="shared" si="11"/>
        <v>26662.5</v>
      </c>
      <c r="K93" s="1">
        <f t="shared" si="12"/>
        <v>26662.5</v>
      </c>
      <c r="L93" s="17"/>
    </row>
    <row r="94" spans="2:12" ht="63.75" x14ac:dyDescent="0.25">
      <c r="B94" s="7">
        <v>79</v>
      </c>
      <c r="C94" s="10" t="s">
        <v>81</v>
      </c>
      <c r="D94" s="6" t="s">
        <v>6</v>
      </c>
      <c r="E94" s="8" t="s">
        <v>114</v>
      </c>
      <c r="F94" s="6" t="s">
        <v>7</v>
      </c>
      <c r="G94" s="6">
        <v>796</v>
      </c>
      <c r="H94" s="19">
        <v>33975</v>
      </c>
      <c r="I94" s="1">
        <f t="shared" si="6"/>
        <v>33975</v>
      </c>
      <c r="J94" s="3">
        <f t="shared" si="11"/>
        <v>28312.5</v>
      </c>
      <c r="K94" s="1">
        <f t="shared" si="12"/>
        <v>28312.5</v>
      </c>
      <c r="L94" s="17"/>
    </row>
    <row r="95" spans="2:12" ht="63.75" x14ac:dyDescent="0.25">
      <c r="B95" s="7">
        <v>80</v>
      </c>
      <c r="C95" s="10" t="s">
        <v>82</v>
      </c>
      <c r="D95" s="6" t="s">
        <v>6</v>
      </c>
      <c r="E95" s="8" t="s">
        <v>114</v>
      </c>
      <c r="F95" s="6" t="s">
        <v>7</v>
      </c>
      <c r="G95" s="6">
        <v>796</v>
      </c>
      <c r="H95" s="19">
        <v>34890</v>
      </c>
      <c r="I95" s="1">
        <f t="shared" si="6"/>
        <v>34890</v>
      </c>
      <c r="J95" s="3">
        <f t="shared" si="11"/>
        <v>29075</v>
      </c>
      <c r="K95" s="1">
        <f t="shared" si="12"/>
        <v>29075</v>
      </c>
      <c r="L95" s="17"/>
    </row>
    <row r="96" spans="2:12" x14ac:dyDescent="0.25">
      <c r="B96" s="7"/>
      <c r="C96" s="24" t="s">
        <v>83</v>
      </c>
      <c r="D96" s="25"/>
      <c r="E96" s="25"/>
      <c r="F96" s="25"/>
      <c r="G96" s="25"/>
      <c r="H96" s="25"/>
      <c r="I96" s="25"/>
      <c r="J96" s="25"/>
      <c r="K96" s="25"/>
      <c r="L96" s="26"/>
    </row>
    <row r="97" spans="2:12" ht="76.5" x14ac:dyDescent="0.25">
      <c r="B97" s="7">
        <v>81</v>
      </c>
      <c r="C97" s="10" t="s">
        <v>84</v>
      </c>
      <c r="D97" s="6" t="s">
        <v>6</v>
      </c>
      <c r="E97" s="8" t="s">
        <v>114</v>
      </c>
      <c r="F97" s="6" t="s">
        <v>7</v>
      </c>
      <c r="G97" s="6">
        <v>796</v>
      </c>
      <c r="H97" s="19">
        <v>26106</v>
      </c>
      <c r="I97" s="1">
        <f t="shared" si="6"/>
        <v>26106</v>
      </c>
      <c r="J97" s="3">
        <f t="shared" si="11"/>
        <v>21755</v>
      </c>
      <c r="K97" s="1">
        <f t="shared" si="12"/>
        <v>21755</v>
      </c>
      <c r="L97" s="17"/>
    </row>
    <row r="98" spans="2:12" ht="76.5" x14ac:dyDescent="0.25">
      <c r="B98" s="7">
        <v>82</v>
      </c>
      <c r="C98" s="10" t="s">
        <v>18</v>
      </c>
      <c r="D98" s="6" t="s">
        <v>6</v>
      </c>
      <c r="E98" s="8" t="s">
        <v>114</v>
      </c>
      <c r="F98" s="6" t="s">
        <v>7</v>
      </c>
      <c r="G98" s="6">
        <v>796</v>
      </c>
      <c r="H98" s="19">
        <v>54751</v>
      </c>
      <c r="I98" s="1">
        <f t="shared" si="6"/>
        <v>54751</v>
      </c>
      <c r="J98" s="3">
        <f t="shared" si="11"/>
        <v>45625.833333333336</v>
      </c>
      <c r="K98" s="1">
        <f t="shared" si="12"/>
        <v>45625.833333333336</v>
      </c>
      <c r="L98" s="17"/>
    </row>
    <row r="99" spans="2:12" ht="76.5" x14ac:dyDescent="0.25">
      <c r="B99" s="7">
        <v>83</v>
      </c>
      <c r="C99" s="10" t="s">
        <v>71</v>
      </c>
      <c r="D99" s="6" t="s">
        <v>6</v>
      </c>
      <c r="E99" s="8" t="s">
        <v>114</v>
      </c>
      <c r="F99" s="6" t="s">
        <v>7</v>
      </c>
      <c r="G99" s="6">
        <v>796</v>
      </c>
      <c r="H99" s="19">
        <v>54640</v>
      </c>
      <c r="I99" s="1">
        <f t="shared" si="6"/>
        <v>54640</v>
      </c>
      <c r="J99" s="3">
        <f t="shared" si="11"/>
        <v>45533.333333333336</v>
      </c>
      <c r="K99" s="1">
        <f t="shared" si="12"/>
        <v>45533.333333333336</v>
      </c>
      <c r="L99" s="17"/>
    </row>
    <row r="100" spans="2:12" ht="51" x14ac:dyDescent="0.25">
      <c r="B100" s="7">
        <v>84</v>
      </c>
      <c r="C100" s="10" t="s">
        <v>20</v>
      </c>
      <c r="D100" s="6" t="s">
        <v>6</v>
      </c>
      <c r="E100" s="8" t="s">
        <v>114</v>
      </c>
      <c r="F100" s="6" t="s">
        <v>7</v>
      </c>
      <c r="G100" s="6">
        <v>796</v>
      </c>
      <c r="H100" s="19">
        <v>11274</v>
      </c>
      <c r="I100" s="1">
        <f t="shared" si="6"/>
        <v>11274</v>
      </c>
      <c r="J100" s="3">
        <f t="shared" si="11"/>
        <v>9395</v>
      </c>
      <c r="K100" s="1">
        <f t="shared" si="12"/>
        <v>9395</v>
      </c>
      <c r="L100" s="17"/>
    </row>
    <row r="101" spans="2:12" ht="51" x14ac:dyDescent="0.25">
      <c r="B101" s="7">
        <v>85</v>
      </c>
      <c r="C101" s="10" t="s">
        <v>21</v>
      </c>
      <c r="D101" s="6" t="s">
        <v>6</v>
      </c>
      <c r="E101" s="8" t="s">
        <v>114</v>
      </c>
      <c r="F101" s="6" t="s">
        <v>7</v>
      </c>
      <c r="G101" s="6">
        <v>796</v>
      </c>
      <c r="H101" s="19">
        <v>7212</v>
      </c>
      <c r="I101" s="1">
        <f t="shared" si="6"/>
        <v>7212</v>
      </c>
      <c r="J101" s="3">
        <f t="shared" si="11"/>
        <v>6010</v>
      </c>
      <c r="K101" s="1">
        <f t="shared" si="12"/>
        <v>6010</v>
      </c>
      <c r="L101" s="17"/>
    </row>
    <row r="102" spans="2:12" ht="51" x14ac:dyDescent="0.25">
      <c r="B102" s="7">
        <v>86</v>
      </c>
      <c r="C102" s="10" t="s">
        <v>22</v>
      </c>
      <c r="D102" s="6" t="s">
        <v>6</v>
      </c>
      <c r="E102" s="8" t="s">
        <v>114</v>
      </c>
      <c r="F102" s="6" t="s">
        <v>7</v>
      </c>
      <c r="G102" s="6">
        <v>796</v>
      </c>
      <c r="H102" s="19">
        <v>11120</v>
      </c>
      <c r="I102" s="1">
        <f t="shared" si="6"/>
        <v>11120</v>
      </c>
      <c r="J102" s="3">
        <f t="shared" si="11"/>
        <v>9266.6666666666679</v>
      </c>
      <c r="K102" s="1">
        <f t="shared" si="12"/>
        <v>9266.6666666666679</v>
      </c>
      <c r="L102" s="17"/>
    </row>
    <row r="103" spans="2:12" ht="76.5" x14ac:dyDescent="0.25">
      <c r="B103" s="7">
        <v>87</v>
      </c>
      <c r="C103" s="10" t="s">
        <v>23</v>
      </c>
      <c r="D103" s="6" t="s">
        <v>6</v>
      </c>
      <c r="E103" s="8" t="s">
        <v>114</v>
      </c>
      <c r="F103" s="6" t="s">
        <v>7</v>
      </c>
      <c r="G103" s="6">
        <v>796</v>
      </c>
      <c r="H103" s="22">
        <v>24624</v>
      </c>
      <c r="I103" s="1">
        <f t="shared" si="6"/>
        <v>24624</v>
      </c>
      <c r="J103" s="3">
        <f t="shared" si="11"/>
        <v>20520</v>
      </c>
      <c r="K103" s="1">
        <f t="shared" si="12"/>
        <v>20520</v>
      </c>
      <c r="L103" s="17"/>
    </row>
    <row r="104" spans="2:12" ht="76.5" x14ac:dyDescent="0.25">
      <c r="B104" s="7">
        <v>88</v>
      </c>
      <c r="C104" s="10" t="s">
        <v>24</v>
      </c>
      <c r="D104" s="6" t="s">
        <v>6</v>
      </c>
      <c r="E104" s="8" t="s">
        <v>114</v>
      </c>
      <c r="F104" s="6" t="s">
        <v>7</v>
      </c>
      <c r="G104" s="6">
        <v>796</v>
      </c>
      <c r="H104" s="19">
        <v>44250</v>
      </c>
      <c r="I104" s="1">
        <f t="shared" si="6"/>
        <v>44250</v>
      </c>
      <c r="J104" s="3">
        <f t="shared" ref="J104:J122" si="13">H104/1.2</f>
        <v>36875</v>
      </c>
      <c r="K104" s="1">
        <f t="shared" ref="K104:K122" si="14">J104-J104*$K$3</f>
        <v>36875</v>
      </c>
      <c r="L104" s="17"/>
    </row>
    <row r="105" spans="2:12" ht="76.5" x14ac:dyDescent="0.25">
      <c r="B105" s="7">
        <v>89</v>
      </c>
      <c r="C105" s="10" t="s">
        <v>73</v>
      </c>
      <c r="D105" s="6" t="s">
        <v>6</v>
      </c>
      <c r="E105" s="8" t="s">
        <v>114</v>
      </c>
      <c r="F105" s="6" t="s">
        <v>7</v>
      </c>
      <c r="G105" s="6">
        <v>796</v>
      </c>
      <c r="H105" s="19">
        <v>44250</v>
      </c>
      <c r="I105" s="1">
        <f t="shared" si="6"/>
        <v>44250</v>
      </c>
      <c r="J105" s="3">
        <f t="shared" si="13"/>
        <v>36875</v>
      </c>
      <c r="K105" s="1">
        <f t="shared" si="14"/>
        <v>36875</v>
      </c>
      <c r="L105" s="17"/>
    </row>
    <row r="106" spans="2:12" x14ac:dyDescent="0.25">
      <c r="B106" s="7"/>
      <c r="C106" s="28" t="s">
        <v>85</v>
      </c>
      <c r="D106" s="29"/>
      <c r="E106" s="29"/>
      <c r="F106" s="29"/>
      <c r="G106" s="29"/>
      <c r="H106" s="29"/>
      <c r="I106" s="29"/>
      <c r="J106" s="29"/>
      <c r="K106" s="29"/>
      <c r="L106" s="30"/>
    </row>
    <row r="107" spans="2:12" ht="76.5" x14ac:dyDescent="0.25">
      <c r="B107" s="7">
        <v>90</v>
      </c>
      <c r="C107" s="10" t="s">
        <v>86</v>
      </c>
      <c r="D107" s="6" t="s">
        <v>6</v>
      </c>
      <c r="E107" s="8" t="s">
        <v>114</v>
      </c>
      <c r="F107" s="6" t="s">
        <v>7</v>
      </c>
      <c r="G107" s="6">
        <v>796</v>
      </c>
      <c r="H107" s="19">
        <v>26270</v>
      </c>
      <c r="I107" s="1">
        <f t="shared" ref="I107:I140" si="15">H107-H107*$I$3</f>
        <v>26270</v>
      </c>
      <c r="J107" s="3">
        <f t="shared" si="13"/>
        <v>21891.666666666668</v>
      </c>
      <c r="K107" s="1">
        <f t="shared" si="14"/>
        <v>21891.666666666668</v>
      </c>
      <c r="L107" s="17"/>
    </row>
    <row r="108" spans="2:12" ht="76.5" x14ac:dyDescent="0.25">
      <c r="B108" s="7">
        <v>91</v>
      </c>
      <c r="C108" s="10" t="s">
        <v>87</v>
      </c>
      <c r="D108" s="6" t="s">
        <v>6</v>
      </c>
      <c r="E108" s="8" t="s">
        <v>114</v>
      </c>
      <c r="F108" s="6" t="s">
        <v>7</v>
      </c>
      <c r="G108" s="6">
        <v>796</v>
      </c>
      <c r="H108" s="19">
        <v>54511</v>
      </c>
      <c r="I108" s="1">
        <f t="shared" si="15"/>
        <v>54511</v>
      </c>
      <c r="J108" s="3">
        <f t="shared" si="13"/>
        <v>45425.833333333336</v>
      </c>
      <c r="K108" s="1">
        <f t="shared" si="14"/>
        <v>45425.833333333336</v>
      </c>
      <c r="L108" s="17"/>
    </row>
    <row r="109" spans="2:12" ht="76.5" x14ac:dyDescent="0.25">
      <c r="B109" s="7">
        <v>92</v>
      </c>
      <c r="C109" s="10" t="s">
        <v>72</v>
      </c>
      <c r="D109" s="6" t="s">
        <v>6</v>
      </c>
      <c r="E109" s="8" t="s">
        <v>114</v>
      </c>
      <c r="F109" s="6" t="s">
        <v>7</v>
      </c>
      <c r="G109" s="6">
        <v>796</v>
      </c>
      <c r="H109" s="19">
        <v>54401</v>
      </c>
      <c r="I109" s="1">
        <f t="shared" si="15"/>
        <v>54401</v>
      </c>
      <c r="J109" s="3">
        <f t="shared" si="13"/>
        <v>45334.166666666672</v>
      </c>
      <c r="K109" s="1">
        <f t="shared" si="14"/>
        <v>45334.166666666672</v>
      </c>
      <c r="L109" s="17"/>
    </row>
    <row r="110" spans="2:12" ht="51" x14ac:dyDescent="0.25">
      <c r="B110" s="7">
        <v>93</v>
      </c>
      <c r="C110" s="10" t="s">
        <v>20</v>
      </c>
      <c r="D110" s="6" t="s">
        <v>6</v>
      </c>
      <c r="E110" s="8" t="s">
        <v>114</v>
      </c>
      <c r="F110" s="6" t="s">
        <v>7</v>
      </c>
      <c r="G110" s="6">
        <v>796</v>
      </c>
      <c r="H110" s="19">
        <v>11274</v>
      </c>
      <c r="I110" s="1">
        <f t="shared" si="15"/>
        <v>11274</v>
      </c>
      <c r="J110" s="3">
        <f t="shared" si="13"/>
        <v>9395</v>
      </c>
      <c r="K110" s="1">
        <f t="shared" si="14"/>
        <v>9395</v>
      </c>
      <c r="L110" s="17"/>
    </row>
    <row r="111" spans="2:12" ht="51" x14ac:dyDescent="0.25">
      <c r="B111" s="7">
        <v>94</v>
      </c>
      <c r="C111" s="10" t="s">
        <v>21</v>
      </c>
      <c r="D111" s="6" t="s">
        <v>6</v>
      </c>
      <c r="E111" s="8" t="s">
        <v>114</v>
      </c>
      <c r="F111" s="6" t="s">
        <v>7</v>
      </c>
      <c r="G111" s="6">
        <v>796</v>
      </c>
      <c r="H111" s="19">
        <v>7212</v>
      </c>
      <c r="I111" s="1">
        <f t="shared" si="15"/>
        <v>7212</v>
      </c>
      <c r="J111" s="3">
        <f t="shared" si="13"/>
        <v>6010</v>
      </c>
      <c r="K111" s="1">
        <f t="shared" si="14"/>
        <v>6010</v>
      </c>
      <c r="L111" s="17"/>
    </row>
    <row r="112" spans="2:12" ht="51" x14ac:dyDescent="0.25">
      <c r="B112" s="7">
        <v>95</v>
      </c>
      <c r="C112" s="10" t="s">
        <v>22</v>
      </c>
      <c r="D112" s="6" t="s">
        <v>6</v>
      </c>
      <c r="E112" s="8" t="s">
        <v>114</v>
      </c>
      <c r="F112" s="6" t="s">
        <v>7</v>
      </c>
      <c r="G112" s="6">
        <v>796</v>
      </c>
      <c r="H112" s="19">
        <v>11120</v>
      </c>
      <c r="I112" s="1">
        <f t="shared" si="15"/>
        <v>11120</v>
      </c>
      <c r="J112" s="3">
        <f t="shared" si="13"/>
        <v>9266.6666666666679</v>
      </c>
      <c r="K112" s="1">
        <f t="shared" si="14"/>
        <v>9266.6666666666679</v>
      </c>
      <c r="L112" s="17"/>
    </row>
    <row r="113" spans="2:12" ht="76.5" x14ac:dyDescent="0.25">
      <c r="B113" s="7">
        <v>96</v>
      </c>
      <c r="C113" s="10" t="s">
        <v>23</v>
      </c>
      <c r="D113" s="6" t="s">
        <v>6</v>
      </c>
      <c r="E113" s="8" t="s">
        <v>114</v>
      </c>
      <c r="F113" s="6" t="s">
        <v>7</v>
      </c>
      <c r="G113" s="6">
        <v>796</v>
      </c>
      <c r="H113" s="22">
        <v>24624</v>
      </c>
      <c r="I113" s="1">
        <f t="shared" si="15"/>
        <v>24624</v>
      </c>
      <c r="J113" s="3">
        <f t="shared" si="13"/>
        <v>20520</v>
      </c>
      <c r="K113" s="1">
        <f t="shared" si="14"/>
        <v>20520</v>
      </c>
      <c r="L113" s="17"/>
    </row>
    <row r="114" spans="2:12" ht="76.5" x14ac:dyDescent="0.25">
      <c r="B114" s="7">
        <v>97</v>
      </c>
      <c r="C114" s="10" t="s">
        <v>52</v>
      </c>
      <c r="D114" s="6" t="s">
        <v>6</v>
      </c>
      <c r="E114" s="8" t="s">
        <v>114</v>
      </c>
      <c r="F114" s="6" t="s">
        <v>7</v>
      </c>
      <c r="G114" s="6">
        <v>796</v>
      </c>
      <c r="H114" s="19">
        <v>44250</v>
      </c>
      <c r="I114" s="1">
        <f t="shared" si="15"/>
        <v>44250</v>
      </c>
      <c r="J114" s="3">
        <f t="shared" si="13"/>
        <v>36875</v>
      </c>
      <c r="K114" s="1">
        <f t="shared" si="14"/>
        <v>36875</v>
      </c>
      <c r="L114" s="17"/>
    </row>
    <row r="115" spans="2:12" ht="76.5" x14ac:dyDescent="0.25">
      <c r="B115" s="7">
        <v>98</v>
      </c>
      <c r="C115" s="10" t="s">
        <v>74</v>
      </c>
      <c r="D115" s="6" t="s">
        <v>6</v>
      </c>
      <c r="E115" s="8" t="s">
        <v>114</v>
      </c>
      <c r="F115" s="6" t="s">
        <v>7</v>
      </c>
      <c r="G115" s="6">
        <v>796</v>
      </c>
      <c r="H115" s="19">
        <v>44250</v>
      </c>
      <c r="I115" s="1">
        <f t="shared" si="15"/>
        <v>44250</v>
      </c>
      <c r="J115" s="3">
        <f t="shared" si="13"/>
        <v>36875</v>
      </c>
      <c r="K115" s="1">
        <f t="shared" si="14"/>
        <v>36875</v>
      </c>
      <c r="L115" s="17"/>
    </row>
    <row r="116" spans="2:12" x14ac:dyDescent="0.25">
      <c r="B116" s="7"/>
      <c r="C116" s="28" t="s">
        <v>88</v>
      </c>
      <c r="D116" s="29"/>
      <c r="E116" s="29"/>
      <c r="F116" s="29"/>
      <c r="G116" s="29"/>
      <c r="H116" s="29"/>
      <c r="I116" s="29"/>
      <c r="J116" s="29"/>
      <c r="K116" s="29"/>
      <c r="L116" s="30"/>
    </row>
    <row r="117" spans="2:12" ht="76.5" x14ac:dyDescent="0.25">
      <c r="B117" s="7">
        <v>99</v>
      </c>
      <c r="C117" s="10" t="s">
        <v>89</v>
      </c>
      <c r="D117" s="6" t="s">
        <v>6</v>
      </c>
      <c r="E117" s="8" t="s">
        <v>114</v>
      </c>
      <c r="F117" s="6" t="s">
        <v>7</v>
      </c>
      <c r="G117" s="6">
        <v>796</v>
      </c>
      <c r="H117" s="22">
        <v>33629</v>
      </c>
      <c r="I117" s="1">
        <f t="shared" si="15"/>
        <v>33629</v>
      </c>
      <c r="J117" s="3">
        <f t="shared" si="13"/>
        <v>28024.166666666668</v>
      </c>
      <c r="K117" s="1">
        <f t="shared" si="14"/>
        <v>28024.166666666668</v>
      </c>
      <c r="L117" s="17"/>
    </row>
    <row r="118" spans="2:12" ht="76.5" x14ac:dyDescent="0.25">
      <c r="B118" s="7">
        <v>100</v>
      </c>
      <c r="C118" s="10" t="s">
        <v>90</v>
      </c>
      <c r="D118" s="6" t="s">
        <v>6</v>
      </c>
      <c r="E118" s="8" t="s">
        <v>114</v>
      </c>
      <c r="F118" s="6" t="s">
        <v>7</v>
      </c>
      <c r="G118" s="6">
        <v>796</v>
      </c>
      <c r="H118" s="19">
        <v>33263</v>
      </c>
      <c r="I118" s="1">
        <f t="shared" si="15"/>
        <v>33263</v>
      </c>
      <c r="J118" s="3">
        <f t="shared" si="13"/>
        <v>27719.166666666668</v>
      </c>
      <c r="K118" s="1">
        <f t="shared" si="14"/>
        <v>27719.166666666668</v>
      </c>
      <c r="L118" s="17"/>
    </row>
    <row r="119" spans="2:12" ht="76.5" x14ac:dyDescent="0.25">
      <c r="B119" s="7">
        <v>101</v>
      </c>
      <c r="C119" s="10" t="s">
        <v>91</v>
      </c>
      <c r="D119" s="6" t="s">
        <v>6</v>
      </c>
      <c r="E119" s="8" t="s">
        <v>114</v>
      </c>
      <c r="F119" s="6" t="s">
        <v>7</v>
      </c>
      <c r="G119" s="6">
        <v>796</v>
      </c>
      <c r="H119" s="19">
        <v>28692</v>
      </c>
      <c r="I119" s="1">
        <f t="shared" si="15"/>
        <v>28692</v>
      </c>
      <c r="J119" s="3">
        <f t="shared" si="13"/>
        <v>23910</v>
      </c>
      <c r="K119" s="1">
        <f t="shared" si="14"/>
        <v>23910</v>
      </c>
      <c r="L119" s="17"/>
    </row>
    <row r="120" spans="2:12" ht="76.5" x14ac:dyDescent="0.25">
      <c r="B120" s="7">
        <v>102</v>
      </c>
      <c r="C120" s="10" t="s">
        <v>92</v>
      </c>
      <c r="D120" s="6" t="s">
        <v>6</v>
      </c>
      <c r="E120" s="8" t="s">
        <v>114</v>
      </c>
      <c r="F120" s="6" t="s">
        <v>7</v>
      </c>
      <c r="G120" s="6">
        <v>796</v>
      </c>
      <c r="H120" s="19">
        <v>28865</v>
      </c>
      <c r="I120" s="1">
        <f t="shared" si="15"/>
        <v>28865</v>
      </c>
      <c r="J120" s="3">
        <f t="shared" si="13"/>
        <v>24054.166666666668</v>
      </c>
      <c r="K120" s="1">
        <f t="shared" si="14"/>
        <v>24054.166666666668</v>
      </c>
      <c r="L120" s="17"/>
    </row>
    <row r="121" spans="2:12" ht="76.5" x14ac:dyDescent="0.25">
      <c r="B121" s="7">
        <v>103</v>
      </c>
      <c r="C121" s="10" t="s">
        <v>93</v>
      </c>
      <c r="D121" s="6" t="s">
        <v>6</v>
      </c>
      <c r="E121" s="8" t="s">
        <v>114</v>
      </c>
      <c r="F121" s="6" t="s">
        <v>7</v>
      </c>
      <c r="G121" s="6">
        <v>796</v>
      </c>
      <c r="H121" s="19">
        <v>28865</v>
      </c>
      <c r="I121" s="1">
        <f t="shared" si="15"/>
        <v>28865</v>
      </c>
      <c r="J121" s="3">
        <f t="shared" si="13"/>
        <v>24054.166666666668</v>
      </c>
      <c r="K121" s="1">
        <f t="shared" si="14"/>
        <v>24054.166666666668</v>
      </c>
      <c r="L121" s="17"/>
    </row>
    <row r="122" spans="2:12" ht="76.5" x14ac:dyDescent="0.25">
      <c r="B122" s="7">
        <v>104</v>
      </c>
      <c r="C122" s="10" t="s">
        <v>29</v>
      </c>
      <c r="D122" s="6" t="s">
        <v>6</v>
      </c>
      <c r="E122" s="8" t="s">
        <v>114</v>
      </c>
      <c r="F122" s="6" t="s">
        <v>7</v>
      </c>
      <c r="G122" s="6">
        <v>796</v>
      </c>
      <c r="H122" s="19">
        <v>26405</v>
      </c>
      <c r="I122" s="1">
        <f t="shared" si="15"/>
        <v>26405</v>
      </c>
      <c r="J122" s="3">
        <f t="shared" si="13"/>
        <v>22004.166666666668</v>
      </c>
      <c r="K122" s="1">
        <f t="shared" si="14"/>
        <v>22004.166666666668</v>
      </c>
      <c r="L122" s="17"/>
    </row>
    <row r="123" spans="2:12" ht="63.75" x14ac:dyDescent="0.25">
      <c r="B123" s="7">
        <v>105</v>
      </c>
      <c r="C123" s="10" t="s">
        <v>94</v>
      </c>
      <c r="D123" s="6" t="s">
        <v>6</v>
      </c>
      <c r="E123" s="8" t="s">
        <v>114</v>
      </c>
      <c r="F123" s="6" t="s">
        <v>7</v>
      </c>
      <c r="G123" s="6">
        <v>796</v>
      </c>
      <c r="H123" s="19">
        <v>33342</v>
      </c>
      <c r="I123" s="1">
        <f t="shared" si="15"/>
        <v>33342</v>
      </c>
      <c r="J123" s="3">
        <f t="shared" ref="J123:J140" si="16">H123/1.2</f>
        <v>27785</v>
      </c>
      <c r="K123" s="1">
        <f t="shared" ref="K123:K155" si="17">J123-J123*$K$3</f>
        <v>27785</v>
      </c>
      <c r="L123" s="17"/>
    </row>
    <row r="124" spans="2:12" ht="63.75" x14ac:dyDescent="0.25">
      <c r="B124" s="7">
        <v>106</v>
      </c>
      <c r="C124" s="10" t="s">
        <v>95</v>
      </c>
      <c r="D124" s="6" t="s">
        <v>6</v>
      </c>
      <c r="E124" s="8" t="s">
        <v>114</v>
      </c>
      <c r="F124" s="6" t="s">
        <v>7</v>
      </c>
      <c r="G124" s="6">
        <v>796</v>
      </c>
      <c r="H124" s="19">
        <v>33975</v>
      </c>
      <c r="I124" s="1">
        <f t="shared" si="15"/>
        <v>33975</v>
      </c>
      <c r="J124" s="3">
        <f t="shared" si="16"/>
        <v>28312.5</v>
      </c>
      <c r="K124" s="1">
        <f t="shared" si="17"/>
        <v>28312.5</v>
      </c>
      <c r="L124" s="17"/>
    </row>
    <row r="125" spans="2:12" ht="63.75" x14ac:dyDescent="0.25">
      <c r="B125" s="7">
        <v>107</v>
      </c>
      <c r="C125" s="10" t="s">
        <v>96</v>
      </c>
      <c r="D125" s="6" t="s">
        <v>6</v>
      </c>
      <c r="E125" s="8" t="s">
        <v>114</v>
      </c>
      <c r="F125" s="6" t="s">
        <v>7</v>
      </c>
      <c r="G125" s="6">
        <v>796</v>
      </c>
      <c r="H125" s="19">
        <v>34980</v>
      </c>
      <c r="I125" s="1">
        <f t="shared" si="15"/>
        <v>34980</v>
      </c>
      <c r="J125" s="3">
        <f t="shared" si="16"/>
        <v>29150</v>
      </c>
      <c r="K125" s="1">
        <f t="shared" si="17"/>
        <v>29150</v>
      </c>
      <c r="L125" s="17"/>
    </row>
    <row r="126" spans="2:12" x14ac:dyDescent="0.25">
      <c r="B126" s="7"/>
      <c r="C126" s="24" t="s">
        <v>97</v>
      </c>
      <c r="D126" s="25"/>
      <c r="E126" s="25"/>
      <c r="F126" s="25"/>
      <c r="G126" s="25"/>
      <c r="H126" s="25"/>
      <c r="I126" s="25"/>
      <c r="J126" s="25"/>
      <c r="K126" s="25"/>
      <c r="L126" s="26"/>
    </row>
    <row r="127" spans="2:12" ht="76.5" x14ac:dyDescent="0.25">
      <c r="B127" s="7">
        <v>108</v>
      </c>
      <c r="C127" s="10" t="s">
        <v>98</v>
      </c>
      <c r="D127" s="6" t="s">
        <v>6</v>
      </c>
      <c r="E127" s="8" t="s">
        <v>114</v>
      </c>
      <c r="F127" s="6" t="s">
        <v>7</v>
      </c>
      <c r="G127" s="6">
        <v>796</v>
      </c>
      <c r="H127" s="19">
        <v>25600</v>
      </c>
      <c r="I127" s="1">
        <f t="shared" si="15"/>
        <v>25600</v>
      </c>
      <c r="J127" s="3">
        <f t="shared" si="16"/>
        <v>21333.333333333336</v>
      </c>
      <c r="K127" s="1">
        <f t="shared" si="17"/>
        <v>21333.333333333336</v>
      </c>
      <c r="L127" s="17"/>
    </row>
    <row r="128" spans="2:12" ht="76.5" x14ac:dyDescent="0.25">
      <c r="B128" s="7">
        <v>109</v>
      </c>
      <c r="C128" s="10" t="s">
        <v>18</v>
      </c>
      <c r="D128" s="6" t="s">
        <v>6</v>
      </c>
      <c r="E128" s="8" t="s">
        <v>114</v>
      </c>
      <c r="F128" s="6" t="s">
        <v>7</v>
      </c>
      <c r="G128" s="6">
        <v>796</v>
      </c>
      <c r="H128" s="19">
        <v>54211</v>
      </c>
      <c r="I128" s="1">
        <f t="shared" si="15"/>
        <v>54211</v>
      </c>
      <c r="J128" s="3">
        <f t="shared" si="16"/>
        <v>45175.833333333336</v>
      </c>
      <c r="K128" s="1">
        <f t="shared" si="17"/>
        <v>45175.833333333336</v>
      </c>
      <c r="L128" s="17"/>
    </row>
    <row r="129" spans="2:12" ht="76.5" x14ac:dyDescent="0.25">
      <c r="B129" s="7">
        <v>110</v>
      </c>
      <c r="C129" s="10" t="s">
        <v>18</v>
      </c>
      <c r="D129" s="6" t="s">
        <v>6</v>
      </c>
      <c r="E129" s="8" t="s">
        <v>114</v>
      </c>
      <c r="F129" s="6" t="s">
        <v>7</v>
      </c>
      <c r="G129" s="6">
        <v>796</v>
      </c>
      <c r="H129" s="19">
        <v>54211</v>
      </c>
      <c r="I129" s="1">
        <f t="shared" si="15"/>
        <v>54211</v>
      </c>
      <c r="J129" s="3">
        <f t="shared" si="16"/>
        <v>45175.833333333336</v>
      </c>
      <c r="K129" s="1">
        <f t="shared" si="17"/>
        <v>45175.833333333336</v>
      </c>
      <c r="L129" s="17"/>
    </row>
    <row r="130" spans="2:12" ht="51" x14ac:dyDescent="0.25">
      <c r="B130" s="7">
        <v>111</v>
      </c>
      <c r="C130" s="10" t="s">
        <v>20</v>
      </c>
      <c r="D130" s="6" t="s">
        <v>6</v>
      </c>
      <c r="E130" s="8" t="s">
        <v>114</v>
      </c>
      <c r="F130" s="6" t="s">
        <v>7</v>
      </c>
      <c r="G130" s="6">
        <v>796</v>
      </c>
      <c r="H130" s="19">
        <v>11274</v>
      </c>
      <c r="I130" s="1">
        <f t="shared" si="15"/>
        <v>11274</v>
      </c>
      <c r="J130" s="3">
        <f t="shared" si="16"/>
        <v>9395</v>
      </c>
      <c r="K130" s="1">
        <f t="shared" si="17"/>
        <v>9395</v>
      </c>
      <c r="L130" s="17"/>
    </row>
    <row r="131" spans="2:12" ht="51" x14ac:dyDescent="0.25">
      <c r="B131" s="7">
        <v>112</v>
      </c>
      <c r="C131" s="10" t="s">
        <v>21</v>
      </c>
      <c r="D131" s="6" t="s">
        <v>6</v>
      </c>
      <c r="E131" s="8" t="s">
        <v>114</v>
      </c>
      <c r="F131" s="6" t="s">
        <v>7</v>
      </c>
      <c r="G131" s="6">
        <v>796</v>
      </c>
      <c r="H131" s="19">
        <v>7212</v>
      </c>
      <c r="I131" s="1">
        <f t="shared" si="15"/>
        <v>7212</v>
      </c>
      <c r="J131" s="3">
        <f t="shared" si="16"/>
        <v>6010</v>
      </c>
      <c r="K131" s="1">
        <f t="shared" si="17"/>
        <v>6010</v>
      </c>
      <c r="L131" s="17"/>
    </row>
    <row r="132" spans="2:12" ht="51" x14ac:dyDescent="0.25">
      <c r="B132" s="7">
        <v>113</v>
      </c>
      <c r="C132" s="10" t="s">
        <v>22</v>
      </c>
      <c r="D132" s="6" t="s">
        <v>6</v>
      </c>
      <c r="E132" s="8" t="s">
        <v>114</v>
      </c>
      <c r="F132" s="6" t="s">
        <v>7</v>
      </c>
      <c r="G132" s="6">
        <v>796</v>
      </c>
      <c r="H132" s="19">
        <v>11120</v>
      </c>
      <c r="I132" s="1">
        <f t="shared" si="15"/>
        <v>11120</v>
      </c>
      <c r="J132" s="3">
        <f t="shared" si="16"/>
        <v>9266.6666666666679</v>
      </c>
      <c r="K132" s="1">
        <f t="shared" si="17"/>
        <v>9266.6666666666679</v>
      </c>
      <c r="L132" s="17"/>
    </row>
    <row r="133" spans="2:12" ht="76.5" x14ac:dyDescent="0.25">
      <c r="B133" s="7">
        <v>114</v>
      </c>
      <c r="C133" s="10" t="s">
        <v>23</v>
      </c>
      <c r="D133" s="6" t="s">
        <v>6</v>
      </c>
      <c r="E133" s="8" t="s">
        <v>114</v>
      </c>
      <c r="F133" s="6" t="s">
        <v>7</v>
      </c>
      <c r="G133" s="6">
        <v>796</v>
      </c>
      <c r="H133" s="22">
        <v>24624</v>
      </c>
      <c r="I133" s="1">
        <f t="shared" si="15"/>
        <v>24624</v>
      </c>
      <c r="J133" s="3">
        <f t="shared" si="16"/>
        <v>20520</v>
      </c>
      <c r="K133" s="1">
        <f t="shared" si="17"/>
        <v>20520</v>
      </c>
      <c r="L133" s="17"/>
    </row>
    <row r="134" spans="2:12" ht="76.5" x14ac:dyDescent="0.25">
      <c r="B134" s="7">
        <v>115</v>
      </c>
      <c r="C134" s="10" t="s">
        <v>24</v>
      </c>
      <c r="D134" s="6" t="s">
        <v>6</v>
      </c>
      <c r="E134" s="8" t="s">
        <v>114</v>
      </c>
      <c r="F134" s="6" t="s">
        <v>7</v>
      </c>
      <c r="G134" s="6">
        <v>796</v>
      </c>
      <c r="H134" s="19">
        <v>44250</v>
      </c>
      <c r="I134" s="1">
        <f t="shared" si="15"/>
        <v>44250</v>
      </c>
      <c r="J134" s="3">
        <f t="shared" si="16"/>
        <v>36875</v>
      </c>
      <c r="K134" s="1">
        <f t="shared" si="17"/>
        <v>36875</v>
      </c>
      <c r="L134" s="17"/>
    </row>
    <row r="135" spans="2:12" ht="76.5" x14ac:dyDescent="0.25">
      <c r="B135" s="7">
        <v>116</v>
      </c>
      <c r="C135" s="10" t="s">
        <v>24</v>
      </c>
      <c r="D135" s="6" t="s">
        <v>6</v>
      </c>
      <c r="E135" s="8" t="s">
        <v>114</v>
      </c>
      <c r="F135" s="6" t="s">
        <v>7</v>
      </c>
      <c r="G135" s="6">
        <v>796</v>
      </c>
      <c r="H135" s="19">
        <v>44250</v>
      </c>
      <c r="I135" s="1">
        <f t="shared" si="15"/>
        <v>44250</v>
      </c>
      <c r="J135" s="3">
        <f t="shared" si="16"/>
        <v>36875</v>
      </c>
      <c r="K135" s="1">
        <f t="shared" si="17"/>
        <v>36875</v>
      </c>
      <c r="L135" s="17"/>
    </row>
    <row r="136" spans="2:12" x14ac:dyDescent="0.25">
      <c r="B136" s="7"/>
      <c r="C136" s="24" t="s">
        <v>99</v>
      </c>
      <c r="D136" s="25"/>
      <c r="E136" s="25"/>
      <c r="F136" s="25"/>
      <c r="G136" s="25"/>
      <c r="H136" s="25"/>
      <c r="I136" s="25"/>
      <c r="J136" s="25"/>
      <c r="K136" s="25"/>
      <c r="L136" s="26"/>
    </row>
    <row r="137" spans="2:12" ht="76.5" x14ac:dyDescent="0.25">
      <c r="B137" s="7">
        <v>117</v>
      </c>
      <c r="C137" s="10" t="s">
        <v>100</v>
      </c>
      <c r="D137" s="6" t="s">
        <v>6</v>
      </c>
      <c r="E137" s="8" t="s">
        <v>114</v>
      </c>
      <c r="F137" s="6" t="s">
        <v>7</v>
      </c>
      <c r="G137" s="6">
        <v>796</v>
      </c>
      <c r="H137" s="19">
        <v>25922</v>
      </c>
      <c r="I137" s="1">
        <f t="shared" si="15"/>
        <v>25922</v>
      </c>
      <c r="J137" s="3">
        <f t="shared" si="16"/>
        <v>21601.666666666668</v>
      </c>
      <c r="K137" s="1">
        <f t="shared" si="17"/>
        <v>21601.666666666668</v>
      </c>
      <c r="L137" s="17"/>
    </row>
    <row r="138" spans="2:12" ht="76.5" x14ac:dyDescent="0.25">
      <c r="B138" s="7">
        <v>118</v>
      </c>
      <c r="C138" s="10" t="s">
        <v>101</v>
      </c>
      <c r="D138" s="6" t="s">
        <v>6</v>
      </c>
      <c r="E138" s="8" t="s">
        <v>114</v>
      </c>
      <c r="F138" s="6" t="s">
        <v>7</v>
      </c>
      <c r="G138" s="6">
        <v>796</v>
      </c>
      <c r="H138" s="19">
        <v>54470</v>
      </c>
      <c r="I138" s="1">
        <f t="shared" si="15"/>
        <v>54470</v>
      </c>
      <c r="J138" s="3">
        <f t="shared" si="16"/>
        <v>45391.666666666672</v>
      </c>
      <c r="K138" s="1">
        <f t="shared" si="17"/>
        <v>45391.666666666672</v>
      </c>
      <c r="L138" s="17"/>
    </row>
    <row r="139" spans="2:12" ht="76.5" x14ac:dyDescent="0.25">
      <c r="B139" s="7">
        <v>119</v>
      </c>
      <c r="C139" s="10" t="s">
        <v>102</v>
      </c>
      <c r="D139" s="6" t="s">
        <v>6</v>
      </c>
      <c r="E139" s="8" t="s">
        <v>114</v>
      </c>
      <c r="F139" s="6" t="s">
        <v>7</v>
      </c>
      <c r="G139" s="6">
        <v>796</v>
      </c>
      <c r="H139" s="19">
        <v>57495</v>
      </c>
      <c r="I139" s="1">
        <f t="shared" si="15"/>
        <v>57495</v>
      </c>
      <c r="J139" s="3">
        <f t="shared" si="16"/>
        <v>47912.5</v>
      </c>
      <c r="K139" s="1">
        <f t="shared" si="17"/>
        <v>47912.5</v>
      </c>
      <c r="L139" s="17"/>
    </row>
    <row r="140" spans="2:12" ht="51" x14ac:dyDescent="0.25">
      <c r="B140" s="7">
        <v>120</v>
      </c>
      <c r="C140" s="10" t="s">
        <v>20</v>
      </c>
      <c r="D140" s="6" t="s">
        <v>6</v>
      </c>
      <c r="E140" s="8" t="s">
        <v>114</v>
      </c>
      <c r="F140" s="6" t="s">
        <v>7</v>
      </c>
      <c r="G140" s="6">
        <v>796</v>
      </c>
      <c r="H140" s="19">
        <v>11274</v>
      </c>
      <c r="I140" s="1">
        <f t="shared" si="15"/>
        <v>11274</v>
      </c>
      <c r="J140" s="3">
        <f t="shared" si="16"/>
        <v>9395</v>
      </c>
      <c r="K140" s="1">
        <f t="shared" si="17"/>
        <v>9395</v>
      </c>
      <c r="L140" s="17"/>
    </row>
    <row r="141" spans="2:12" ht="51" x14ac:dyDescent="0.25">
      <c r="B141" s="7">
        <v>121</v>
      </c>
      <c r="C141" s="10" t="s">
        <v>21</v>
      </c>
      <c r="D141" s="6" t="s">
        <v>6</v>
      </c>
      <c r="E141" s="8" t="s">
        <v>114</v>
      </c>
      <c r="F141" s="6" t="s">
        <v>7</v>
      </c>
      <c r="G141" s="6">
        <v>796</v>
      </c>
      <c r="H141" s="19">
        <v>7212</v>
      </c>
      <c r="I141" s="1">
        <f t="shared" ref="I141:I153" si="18">H141-H141*$I$3</f>
        <v>7212</v>
      </c>
      <c r="J141" s="3">
        <f t="shared" ref="J141:J142" si="19">H141/1.2</f>
        <v>6010</v>
      </c>
      <c r="K141" s="1">
        <f t="shared" si="17"/>
        <v>6010</v>
      </c>
      <c r="L141" s="17"/>
    </row>
    <row r="142" spans="2:12" ht="51" x14ac:dyDescent="0.25">
      <c r="B142" s="7">
        <v>122</v>
      </c>
      <c r="C142" s="10" t="s">
        <v>22</v>
      </c>
      <c r="D142" s="6" t="s">
        <v>6</v>
      </c>
      <c r="E142" s="8" t="s">
        <v>114</v>
      </c>
      <c r="F142" s="6" t="s">
        <v>7</v>
      </c>
      <c r="G142" s="6">
        <v>796</v>
      </c>
      <c r="H142" s="19">
        <v>11120</v>
      </c>
      <c r="I142" s="1">
        <f t="shared" si="18"/>
        <v>11120</v>
      </c>
      <c r="J142" s="3">
        <f t="shared" si="19"/>
        <v>9266.6666666666679</v>
      </c>
      <c r="K142" s="1">
        <f t="shared" si="17"/>
        <v>9266.6666666666679</v>
      </c>
      <c r="L142" s="17"/>
    </row>
    <row r="143" spans="2:12" ht="76.5" x14ac:dyDescent="0.25">
      <c r="B143" s="7">
        <v>123</v>
      </c>
      <c r="C143" s="10" t="s">
        <v>23</v>
      </c>
      <c r="D143" s="6" t="s">
        <v>6</v>
      </c>
      <c r="E143" s="8" t="s">
        <v>114</v>
      </c>
      <c r="F143" s="6" t="s">
        <v>7</v>
      </c>
      <c r="G143" s="6">
        <v>796</v>
      </c>
      <c r="H143" s="22">
        <v>24624</v>
      </c>
      <c r="I143" s="1">
        <f>H143-H143*$I$3</f>
        <v>24624</v>
      </c>
      <c r="J143" s="3">
        <f>H143/1.2</f>
        <v>20520</v>
      </c>
      <c r="K143" s="1">
        <f t="shared" si="17"/>
        <v>20520</v>
      </c>
      <c r="L143" s="17"/>
    </row>
    <row r="144" spans="2:12" ht="76.5" x14ac:dyDescent="0.25">
      <c r="B144" s="7">
        <v>124</v>
      </c>
      <c r="C144" s="10" t="s">
        <v>103</v>
      </c>
      <c r="D144" s="6" t="s">
        <v>6</v>
      </c>
      <c r="E144" s="8" t="s">
        <v>114</v>
      </c>
      <c r="F144" s="6" t="s">
        <v>7</v>
      </c>
      <c r="G144" s="6">
        <v>796</v>
      </c>
      <c r="H144" s="19">
        <v>44250</v>
      </c>
      <c r="I144" s="1">
        <f>H144-H144*$I$3</f>
        <v>44250</v>
      </c>
      <c r="J144" s="3">
        <f>H144/1.2</f>
        <v>36875</v>
      </c>
      <c r="K144" s="1">
        <f t="shared" si="17"/>
        <v>36875</v>
      </c>
      <c r="L144" s="17"/>
    </row>
    <row r="145" spans="2:12" x14ac:dyDescent="0.25">
      <c r="B145" s="7">
        <v>125</v>
      </c>
      <c r="C145" s="10" t="s">
        <v>115</v>
      </c>
      <c r="D145" s="6" t="s">
        <v>116</v>
      </c>
      <c r="E145" s="8" t="s">
        <v>114</v>
      </c>
      <c r="F145" s="6" t="s">
        <v>7</v>
      </c>
      <c r="G145" s="6">
        <v>796</v>
      </c>
      <c r="H145" s="22">
        <v>1800</v>
      </c>
      <c r="I145" s="1">
        <f>H145-H145*$I$3</f>
        <v>1800</v>
      </c>
      <c r="J145" s="3">
        <f>H145/1.2</f>
        <v>1500</v>
      </c>
      <c r="K145" s="1">
        <f t="shared" si="17"/>
        <v>1500</v>
      </c>
      <c r="L145" s="17"/>
    </row>
    <row r="146" spans="2:12" ht="76.5" x14ac:dyDescent="0.25">
      <c r="B146" s="7">
        <v>126</v>
      </c>
      <c r="C146" s="10" t="s">
        <v>104</v>
      </c>
      <c r="D146" s="6" t="s">
        <v>6</v>
      </c>
      <c r="E146" s="8" t="s">
        <v>114</v>
      </c>
      <c r="F146" s="6" t="s">
        <v>7</v>
      </c>
      <c r="G146" s="6">
        <v>796</v>
      </c>
      <c r="H146" s="19">
        <v>46960</v>
      </c>
      <c r="I146" s="1">
        <f t="shared" si="18"/>
        <v>46960</v>
      </c>
      <c r="J146" s="3">
        <f t="shared" ref="J146:J149" si="20">H146/1.2</f>
        <v>39133.333333333336</v>
      </c>
      <c r="K146" s="1">
        <f t="shared" si="17"/>
        <v>39133.333333333336</v>
      </c>
      <c r="L146" s="17"/>
    </row>
    <row r="147" spans="2:12" x14ac:dyDescent="0.25">
      <c r="B147" s="7"/>
      <c r="C147" s="24" t="s">
        <v>105</v>
      </c>
      <c r="D147" s="25"/>
      <c r="E147" s="25"/>
      <c r="F147" s="25"/>
      <c r="G147" s="25"/>
      <c r="H147" s="25"/>
      <c r="I147" s="25"/>
      <c r="J147" s="25"/>
      <c r="K147" s="25"/>
      <c r="L147" s="26"/>
    </row>
    <row r="148" spans="2:12" ht="76.5" x14ac:dyDescent="0.25">
      <c r="B148" s="7">
        <v>127</v>
      </c>
      <c r="C148" s="10" t="s">
        <v>106</v>
      </c>
      <c r="D148" s="6" t="s">
        <v>6</v>
      </c>
      <c r="E148" s="8" t="s">
        <v>114</v>
      </c>
      <c r="F148" s="6" t="s">
        <v>7</v>
      </c>
      <c r="G148" s="6">
        <v>796</v>
      </c>
      <c r="H148" s="19">
        <v>36138</v>
      </c>
      <c r="I148" s="1">
        <f t="shared" si="18"/>
        <v>36138</v>
      </c>
      <c r="J148" s="3">
        <f t="shared" si="20"/>
        <v>30115</v>
      </c>
      <c r="K148" s="1">
        <f t="shared" si="17"/>
        <v>30115</v>
      </c>
      <c r="L148" s="17"/>
    </row>
    <row r="149" spans="2:12" ht="76.5" x14ac:dyDescent="0.25">
      <c r="B149" s="7">
        <v>128</v>
      </c>
      <c r="C149" s="10" t="s">
        <v>106</v>
      </c>
      <c r="D149" s="6" t="s">
        <v>6</v>
      </c>
      <c r="E149" s="8" t="s">
        <v>114</v>
      </c>
      <c r="F149" s="6" t="s">
        <v>7</v>
      </c>
      <c r="G149" s="6">
        <v>796</v>
      </c>
      <c r="H149" s="19">
        <v>36138</v>
      </c>
      <c r="I149" s="1">
        <f t="shared" si="18"/>
        <v>36138</v>
      </c>
      <c r="J149" s="3">
        <f t="shared" si="20"/>
        <v>30115</v>
      </c>
      <c r="K149" s="1">
        <f t="shared" si="17"/>
        <v>30115</v>
      </c>
      <c r="L149" s="17"/>
    </row>
    <row r="150" spans="2:12" ht="76.5" x14ac:dyDescent="0.25">
      <c r="B150" s="7">
        <v>129</v>
      </c>
      <c r="C150" s="10" t="s">
        <v>107</v>
      </c>
      <c r="D150" s="6" t="s">
        <v>6</v>
      </c>
      <c r="E150" s="8" t="s">
        <v>114</v>
      </c>
      <c r="F150" s="6" t="s">
        <v>7</v>
      </c>
      <c r="G150" s="6">
        <v>796</v>
      </c>
      <c r="H150" s="19">
        <v>34084</v>
      </c>
      <c r="I150" s="1">
        <f t="shared" si="18"/>
        <v>34084</v>
      </c>
      <c r="J150" s="3">
        <f t="shared" ref="J150:J153" si="21">H150/1.2</f>
        <v>28403.333333333336</v>
      </c>
      <c r="K150" s="1">
        <f t="shared" si="17"/>
        <v>28403.333333333336</v>
      </c>
      <c r="L150" s="17"/>
    </row>
    <row r="151" spans="2:12" ht="76.5" x14ac:dyDescent="0.25">
      <c r="B151" s="7">
        <v>130</v>
      </c>
      <c r="C151" s="10" t="s">
        <v>79</v>
      </c>
      <c r="D151" s="6" t="s">
        <v>6</v>
      </c>
      <c r="E151" s="8" t="s">
        <v>114</v>
      </c>
      <c r="F151" s="6" t="s">
        <v>7</v>
      </c>
      <c r="G151" s="6">
        <v>796</v>
      </c>
      <c r="H151" s="19">
        <v>28539</v>
      </c>
      <c r="I151" s="1">
        <f t="shared" si="18"/>
        <v>28539</v>
      </c>
      <c r="J151" s="3">
        <f t="shared" si="21"/>
        <v>23782.5</v>
      </c>
      <c r="K151" s="1">
        <f t="shared" si="17"/>
        <v>23782.5</v>
      </c>
      <c r="L151" s="17"/>
    </row>
    <row r="152" spans="2:12" ht="76.5" x14ac:dyDescent="0.25">
      <c r="B152" s="7">
        <v>131</v>
      </c>
      <c r="C152" s="10" t="s">
        <v>108</v>
      </c>
      <c r="D152" s="6" t="s">
        <v>6</v>
      </c>
      <c r="E152" s="8" t="s">
        <v>114</v>
      </c>
      <c r="F152" s="6" t="s">
        <v>7</v>
      </c>
      <c r="G152" s="6">
        <v>796</v>
      </c>
      <c r="H152" s="19">
        <v>25545</v>
      </c>
      <c r="I152" s="1">
        <f t="shared" si="18"/>
        <v>25545</v>
      </c>
      <c r="J152" s="3">
        <f t="shared" si="21"/>
        <v>21287.5</v>
      </c>
      <c r="K152" s="1">
        <f t="shared" si="17"/>
        <v>21287.5</v>
      </c>
      <c r="L152" s="17"/>
    </row>
    <row r="153" spans="2:12" ht="63.75" x14ac:dyDescent="0.25">
      <c r="B153" s="7">
        <v>132</v>
      </c>
      <c r="C153" s="10" t="s">
        <v>109</v>
      </c>
      <c r="D153" s="6" t="s">
        <v>6</v>
      </c>
      <c r="E153" s="8" t="s">
        <v>114</v>
      </c>
      <c r="F153" s="6" t="s">
        <v>7</v>
      </c>
      <c r="G153" s="6">
        <v>796</v>
      </c>
      <c r="H153" s="19">
        <v>28640</v>
      </c>
      <c r="I153" s="1">
        <f t="shared" si="18"/>
        <v>28640</v>
      </c>
      <c r="J153" s="3">
        <f t="shared" si="21"/>
        <v>23866.666666666668</v>
      </c>
      <c r="K153" s="1">
        <f t="shared" si="17"/>
        <v>23866.666666666668</v>
      </c>
      <c r="L153" s="17"/>
    </row>
    <row r="154" spans="2:12" ht="63.75" x14ac:dyDescent="0.25">
      <c r="B154" s="7">
        <v>133</v>
      </c>
      <c r="C154" s="10" t="s">
        <v>110</v>
      </c>
      <c r="D154" s="6" t="s">
        <v>6</v>
      </c>
      <c r="E154" s="8" t="s">
        <v>114</v>
      </c>
      <c r="F154" s="6" t="s">
        <v>7</v>
      </c>
      <c r="G154" s="6">
        <v>796</v>
      </c>
      <c r="H154" s="19">
        <v>33975</v>
      </c>
      <c r="I154" s="1">
        <f t="shared" ref="I154:I156" si="22">H154-H154*$I$3</f>
        <v>33975</v>
      </c>
      <c r="J154" s="3">
        <f t="shared" ref="J154" si="23">H154/1.2</f>
        <v>28312.5</v>
      </c>
      <c r="K154" s="1">
        <f t="shared" si="17"/>
        <v>28312.5</v>
      </c>
      <c r="L154" s="17"/>
    </row>
    <row r="155" spans="2:12" ht="63.75" x14ac:dyDescent="0.25">
      <c r="B155" s="7">
        <v>134</v>
      </c>
      <c r="C155" s="10" t="s">
        <v>111</v>
      </c>
      <c r="D155" s="6" t="s">
        <v>6</v>
      </c>
      <c r="E155" s="8" t="s">
        <v>114</v>
      </c>
      <c r="F155" s="6" t="s">
        <v>7</v>
      </c>
      <c r="G155" s="6">
        <v>796</v>
      </c>
      <c r="H155" s="19">
        <v>34890</v>
      </c>
      <c r="I155" s="1">
        <f t="shared" si="22"/>
        <v>34890</v>
      </c>
      <c r="J155" s="3">
        <f t="shared" ref="J155" si="24">H155/1.2</f>
        <v>29075</v>
      </c>
      <c r="K155" s="1">
        <f t="shared" si="17"/>
        <v>29075</v>
      </c>
      <c r="L155" s="17"/>
    </row>
    <row r="156" spans="2:12" x14ac:dyDescent="0.25">
      <c r="B156" s="27" t="s">
        <v>9</v>
      </c>
      <c r="C156" s="27"/>
      <c r="D156" s="4" t="s">
        <v>6</v>
      </c>
      <c r="E156" s="8" t="s">
        <v>114</v>
      </c>
      <c r="F156" s="4" t="s">
        <v>7</v>
      </c>
      <c r="G156" s="4">
        <v>796</v>
      </c>
      <c r="H156" s="5">
        <f>SUM(H7:H155)</f>
        <v>4180884.5</v>
      </c>
      <c r="I156" s="5">
        <f t="shared" si="22"/>
        <v>4180884.5</v>
      </c>
      <c r="J156" s="5">
        <f>SUM(J7:J155)</f>
        <v>3484070.416666666</v>
      </c>
      <c r="K156" s="5">
        <f>SUM(K7:K155)</f>
        <v>3484070.416666666</v>
      </c>
      <c r="L156" s="18"/>
    </row>
  </sheetData>
  <sheetProtection algorithmName="SHA-512" hashValue="36DxG7AESX5qBEHIfFF227jtPEud2mjfIpqgji4W1Wnjtauuqj+J1Gtq4LDczQ68b8jyUsjbOJ+jIPa/ira+Dg==" saltValue="rSpcOP+x0/qDrbwpPPPHJg==" spinCount="100000" sheet="1" formatCells="0" formatColumns="0" formatRows="0" insertColumns="0" insertRows="0" insertHyperlinks="0" deleteColumns="0" deleteRows="0" sort="0" autoFilter="0" pivotTables="0"/>
  <mergeCells count="17">
    <mergeCell ref="C106:L106"/>
    <mergeCell ref="C6:L6"/>
    <mergeCell ref="C147:L147"/>
    <mergeCell ref="B156:C156"/>
    <mergeCell ref="C116:L116"/>
    <mergeCell ref="C126:L126"/>
    <mergeCell ref="C136:L136"/>
    <mergeCell ref="C16:L16"/>
    <mergeCell ref="C18:L18"/>
    <mergeCell ref="C28:L28"/>
    <mergeCell ref="C37:L37"/>
    <mergeCell ref="C47:L47"/>
    <mergeCell ref="C57:L57"/>
    <mergeCell ref="C66:L66"/>
    <mergeCell ref="C76:L76"/>
    <mergeCell ref="C86:L86"/>
    <mergeCell ref="C96:L9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2024-02-20T04:19:47Z</dcterms:modified>
</cp:coreProperties>
</file>