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45" windowWidth="21840" windowHeight="13680"/>
  </bookViews>
  <sheets>
    <sheet name="приложение 3" sheetId="2" r:id="rId1"/>
    <sheet name="приложение2" sheetId="1" r:id="rId2"/>
  </sheets>
  <calcPr calcId="144525"/>
</workbook>
</file>

<file path=xl/calcChain.xml><?xml version="1.0" encoding="utf-8"?>
<calcChain xmlns="http://schemas.openxmlformats.org/spreadsheetml/2006/main">
  <c r="K9" i="2" l="1"/>
  <c r="L9" i="2" s="1"/>
  <c r="K10" i="2"/>
  <c r="L10" i="2" s="1"/>
  <c r="K11" i="2"/>
  <c r="L11" i="2" s="1"/>
  <c r="K12" i="2"/>
  <c r="L12" i="2" s="1"/>
  <c r="K13" i="2"/>
  <c r="L13" i="2" s="1"/>
  <c r="K14" i="2"/>
  <c r="L14" i="2" s="1"/>
  <c r="K8" i="2"/>
  <c r="L8" i="2" s="1"/>
  <c r="L15" i="2" l="1"/>
  <c r="E13" i="1"/>
</calcChain>
</file>

<file path=xl/sharedStrings.xml><?xml version="1.0" encoding="utf-8"?>
<sst xmlns="http://schemas.openxmlformats.org/spreadsheetml/2006/main" count="83" uniqueCount="57">
  <si>
    <t>№ п/п</t>
  </si>
  <si>
    <t>Наименование продуктов</t>
  </si>
  <si>
    <t>кг</t>
  </si>
  <si>
    <t>Количество</t>
  </si>
  <si>
    <t>Единица измерения</t>
  </si>
  <si>
    <t>ИТОГО:</t>
  </si>
  <si>
    <t>Кол-во</t>
  </si>
  <si>
    <t>Приложение № 2</t>
  </si>
  <si>
    <t>Качественные характеристики</t>
  </si>
  <si>
    <t>Хлеб «Пшеничный»</t>
  </si>
  <si>
    <t xml:space="preserve">Хлеб пшеничный, обогащённый витаминами и микроэлементами </t>
  </si>
  <si>
    <t>Объект закупки</t>
  </si>
  <si>
    <t>Ед. измерения</t>
  </si>
  <si>
    <t xml:space="preserve">НМЦ рын </t>
  </si>
  <si>
    <t>кг.</t>
  </si>
  <si>
    <t>В результате проведения анализа рынка начальная (максимальная) цена контракта  составляет :</t>
  </si>
  <si>
    <t>Булочное изделие 0.05</t>
  </si>
  <si>
    <t>Булочное изделие.</t>
  </si>
  <si>
    <t>Хлеб «Дарницкий», ржано-пшеничный, формовой</t>
  </si>
  <si>
    <t>Батон Багет Французкий/Особый</t>
  </si>
  <si>
    <t>Описание предмета (объекта) закупки</t>
  </si>
  <si>
    <t>Хлеб с чистой поверхностью, без крупных (более 1 см шириной) трещин и подрывов,  мякиш не влажный на ощупь, эластичный, при надавливании пальцем принимает первоначальную форму, без  комков и следов непромеса, пористость развитая без   пустот и уплотнений.   Вкус и запах свойственный данному виду изделия, без постороннего привкуса и запаха. Масса одной булки не меее 500 грамм и не более 600 гр. Срок реализации 72 часа. Наличие индивидуальной упаковки. Транспортировка в деревянном лотке.   Наличие сертификата качества (безопасности), удостоверения качества. Соответствие СанПиН, ГОСТ.</t>
  </si>
  <si>
    <t>Поверхность хлеба шероховатая, от светло-коричневого до темно-коричневого цвета, мякиш не влажный на ощупь, эластичный. Без комочков и следов непромеса. Пористость развитая, без пустот и уплотнений. Вкус и запах свойственный данному виду. Масса одной булки не менее 500 гр. и не более 600 гр.
Срок реализации 72 часа. Наличие индивидуальной упаковки. Транспортировка в деревянном лотке. Наличие сертификата качества (безопасности), удостоверения качества. Соответствие СанПиН, ГОСТ.</t>
  </si>
  <si>
    <t>Булка не менее 400гр. Запах, свойственный данному виду изделия, без постороннего запаха.  Наличие индивидуальной упаковки. Наличие сертификата качества (безопасности), удостоверения качества. Соответствие СанПиН, ГОСТ.</t>
  </si>
  <si>
    <t>Батон не менее 400гр. Запах, свойственный данному виду изделия, без постороннего запаха.  Наличие индивидуальной упаковки. Наличие сертификата качества (безопасности), удостоверения качества. Соответствие СанПиН, ГОСТ.</t>
  </si>
  <si>
    <t xml:space="preserve">Запах, свойственный данному виду изделия, без постороннего запаха. 
Соответствие СанПиН, ГОСТ.
Масса одного изделия: 0,05кг. Наличие индивидуальной упаковки.
</t>
  </si>
  <si>
    <t xml:space="preserve"> к  извещению о проведении запроса котировок в электронной форме                                                                                                                                    </t>
  </si>
  <si>
    <t>Печенье</t>
  </si>
  <si>
    <t>Печенье сахарное - качественные характеристики (внешний вид, поверхность, цвет, запах, состояние мякиша, вкус) отвечают требованиям  ГОСТ 24901-2014. Уложенное  рядами на ребро в ящики из гофрированного картона массой нетто не более 6 кг,  в ассортименте.  ГОСТ, ТУ.  Продукция должна иметь не менее чем 80-процентный запас срока годности. Место производства товара – Российская Федерация.</t>
  </si>
  <si>
    <t>Пряники</t>
  </si>
  <si>
    <t>Изделия кондитерские пряничные заварные без начинки в ассортименте. (Сибирские, Воронежские, Невские, Имбирные, Сувенирные, Шоколадные). Вкус и запах, цвет, вид в изломе, поверхность- отвечают требованиям ГОСТ 15810-2014.  Уложенные в ящики из гофрированного картона массой нетто не более 6 кг,  в ассортименте.  ГОСТ, ТУПродукция должна иметь не менее чем 80-процентный запас срока годности. Место производства товара – Российская Федерация.</t>
  </si>
  <si>
    <t>Приложение №3                                                                                                   к  извещению о проведении запроса котировок в электронной форме</t>
  </si>
  <si>
    <t>ОКВЭД2</t>
  </si>
  <si>
    <t>ОКПД2</t>
  </si>
  <si>
    <t>10.71.1</t>
  </si>
  <si>
    <t>10.71.11.111</t>
  </si>
  <si>
    <t>10.71.11.112</t>
  </si>
  <si>
    <t>10.71.11.119</t>
  </si>
  <si>
    <t>10.71.11.100</t>
  </si>
  <si>
    <t>10.71.11.130</t>
  </si>
  <si>
    <t>10.72.31</t>
  </si>
  <si>
    <t>10.72.12.120</t>
  </si>
  <si>
    <t>10.72.32</t>
  </si>
  <si>
    <t>10.72.12.112</t>
  </si>
  <si>
    <t>на поставку хлеба, хлебобулочных и кондитерских изделий</t>
  </si>
  <si>
    <t>Основные характеристики объекта закупки: в соответствии с извещением о проведении запроса котировок в электронной форме</t>
  </si>
  <si>
    <t>В цену входят следующие затраты: все расходы Поставщика, необходимые для осуществления им своих обязательств по Договору в полном объеме и надлежащем качестве, в том числе стоимость товара, стоимость упаковки, маркировки, погрузки, страховки, транспортировки до места назначения, погрузо-разгрузочные работы, уплата всех видов налогов, таможенных пошлин, сборов и других обязательных платежей и иные расходы, связанные с поставкой товара в соответствии с условиями Договора или на иных основаниях.</t>
  </si>
  <si>
    <t xml:space="preserve">Утверждаю электронной подписью
Директор МАДОУ д/с № 9 г. Ишима
И.Г. Шумкова
</t>
  </si>
  <si>
    <t>-</t>
  </si>
  <si>
    <t>Источник информации №1</t>
  </si>
  <si>
    <t>Источник информации №2</t>
  </si>
  <si>
    <t>Источник информации №3</t>
  </si>
  <si>
    <t>Рекомендуемые цены на ноябрь 2023г</t>
  </si>
  <si>
    <t>Наименьшее ценовое предложение</t>
  </si>
  <si>
    <t>В соответствии с п. 9.5.1. Положения о закупке товаров, работ, услуг для нужд Муниципального автономного дошкольного образовательного учреждения «Детский сад № 9 общеразвивающего вида с приоритетным осуществлением художественно-эстетического развития детей» города Ишима. При определении начальной максимальной цены договора методом сопоставимых рыночных цен заказчик вправе использовать в качестве обоснования начальной максимальной цены договора полученное им наименьшее ценовое предложение при условии непревышения им рекомендуемой цены закупки, содержащейся в выписке из ИС «Мониторинг цен» в случае наличия в ИС «Мониторинг цен» информации об идентичных (однородных) товарах, работах, услугах.</t>
  </si>
  <si>
    <t>Обоснование начальной (максимальной) цены на поставку хлеба, хлебобулочных и кондитерских изделий на 2-й квартал 2024 года</t>
  </si>
  <si>
    <r>
      <t>Начальная (максимальная) цена</t>
    </r>
    <r>
      <rPr>
        <b/>
        <sz val="11"/>
        <color indexed="1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 xml:space="preserve">298 500 (Двести девяносто восемь тысяч пятьсот) рублей 00 копеек.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</si>
</sst>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6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name val="Arial"/>
      <family val="2"/>
    </font>
    <font>
      <b/>
      <sz val="11"/>
      <color indexed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0" fontId="12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 indent="15"/>
    </xf>
    <xf numFmtId="4" fontId="1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left" vertical="center" wrapText="1"/>
    </xf>
    <xf numFmtId="4" fontId="0" fillId="0" borderId="0" xfId="0" applyNumberForma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1" fillId="0" borderId="0" xfId="0" applyNumberFormat="1" applyFont="1"/>
    <xf numFmtId="4" fontId="6" fillId="0" borderId="0" xfId="0" applyNumberFormat="1" applyFont="1"/>
    <xf numFmtId="0" fontId="6" fillId="0" borderId="0" xfId="0" applyFont="1"/>
    <xf numFmtId="4" fontId="0" fillId="0" borderId="0" xfId="0" applyNumberFormat="1"/>
    <xf numFmtId="4" fontId="4" fillId="0" borderId="0" xfId="0" applyNumberFormat="1" applyFont="1" applyAlignment="1">
      <alignment vertical="top"/>
    </xf>
    <xf numFmtId="2" fontId="10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64" fontId="11" fillId="0" borderId="1" xfId="1" applyFont="1" applyFill="1" applyBorder="1" applyAlignment="1">
      <alignment horizontal="center" vertical="center" wrapText="1"/>
    </xf>
    <xf numFmtId="4" fontId="3" fillId="0" borderId="0" xfId="0" applyNumberFormat="1" applyFont="1"/>
    <xf numFmtId="0" fontId="3" fillId="0" borderId="0" xfId="0" applyFont="1"/>
    <xf numFmtId="1" fontId="0" fillId="0" borderId="0" xfId="0" applyNumberFormat="1"/>
    <xf numFmtId="0" fontId="4" fillId="0" borderId="1" xfId="0" applyFont="1" applyBorder="1" applyAlignment="1">
      <alignment vertical="center" wrapText="1"/>
    </xf>
    <xf numFmtId="0" fontId="4" fillId="2" borderId="1" xfId="2" applyFont="1" applyFill="1" applyBorder="1" applyAlignment="1">
      <alignment horizontal="left" vertical="center" wrapText="1"/>
    </xf>
    <xf numFmtId="0" fontId="10" fillId="0" borderId="1" xfId="0" applyFont="1" applyBorder="1" applyAlignment="1">
      <alignment vertical="top" wrapText="1"/>
    </xf>
    <xf numFmtId="2" fontId="1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left" wrapText="1"/>
    </xf>
    <xf numFmtId="4" fontId="14" fillId="0" borderId="0" xfId="0" applyNumberFormat="1" applyFont="1" applyAlignment="1">
      <alignment horizontal="center" vertical="center" wrapText="1"/>
    </xf>
    <xf numFmtId="4" fontId="10" fillId="0" borderId="0" xfId="0" applyNumberFormat="1" applyFont="1" applyAlignment="1">
      <alignment horizontal="right" vertical="center" wrapText="1"/>
    </xf>
    <xf numFmtId="0" fontId="0" fillId="0" borderId="0" xfId="0" applyAlignment="1">
      <alignment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right" vertical="center" wrapText="1"/>
    </xf>
    <xf numFmtId="4" fontId="11" fillId="0" borderId="7" xfId="0" applyNumberFormat="1" applyFont="1" applyBorder="1" applyAlignment="1">
      <alignment horizontal="right" vertical="center" wrapText="1"/>
    </xf>
    <xf numFmtId="4" fontId="10" fillId="0" borderId="0" xfId="0" applyNumberFormat="1" applyFont="1" applyAlignment="1">
      <alignment horizontal="left" vertical="center" wrapText="1"/>
    </xf>
    <xf numFmtId="4" fontId="11" fillId="0" borderId="0" xfId="0" applyNumberFormat="1" applyFont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top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0" fillId="0" borderId="0" xfId="0"/>
    <xf numFmtId="0" fontId="7" fillId="0" borderId="0" xfId="0" applyFont="1" applyFill="1" applyAlignment="1">
      <alignment horizontal="left" wrapText="1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topLeftCell="A7" zoomScaleNormal="100" workbookViewId="0">
      <selection activeCell="J9" sqref="J9"/>
    </sheetView>
  </sheetViews>
  <sheetFormatPr defaultColWidth="9.140625" defaultRowHeight="12.75" x14ac:dyDescent="0.2"/>
  <cols>
    <col min="1" max="1" width="4.28515625" customWidth="1"/>
    <col min="2" max="2" width="35.7109375" customWidth="1"/>
    <col min="3" max="3" width="10.28515625" customWidth="1"/>
    <col min="4" max="4" width="8.28515625" customWidth="1"/>
    <col min="5" max="5" width="11.85546875" customWidth="1"/>
    <col min="6" max="6" width="8.28515625" customWidth="1"/>
    <col min="7" max="7" width="13.28515625" customWidth="1"/>
    <col min="8" max="11" width="13.85546875" customWidth="1"/>
    <col min="12" max="12" width="15.7109375" customWidth="1"/>
    <col min="13" max="13" width="10.140625" style="27" bestFit="1" customWidth="1"/>
  </cols>
  <sheetData>
    <row r="1" spans="1:13" s="1" customFormat="1" ht="63.75" customHeight="1" x14ac:dyDescent="0.2">
      <c r="A1" s="15"/>
      <c r="B1" s="42" t="s">
        <v>47</v>
      </c>
      <c r="C1" s="42"/>
      <c r="D1" s="42"/>
      <c r="E1" s="42"/>
      <c r="F1" s="15"/>
      <c r="G1" s="15"/>
      <c r="H1" s="43" t="s">
        <v>31</v>
      </c>
      <c r="I1" s="43"/>
      <c r="J1" s="43"/>
      <c r="K1" s="44"/>
      <c r="L1" s="44"/>
      <c r="M1" s="24"/>
    </row>
    <row r="2" spans="1:13" s="26" customFormat="1" ht="14.25" customHeight="1" x14ac:dyDescent="0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25"/>
    </row>
    <row r="3" spans="1:13" ht="20.25" customHeight="1" x14ac:dyDescent="0.2">
      <c r="A3" s="49" t="s">
        <v>55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3" s="5" customFormat="1" ht="36" customHeight="1" x14ac:dyDescent="0.2">
      <c r="A4" s="50" t="s">
        <v>45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28"/>
    </row>
    <row r="5" spans="1:13" s="5" customFormat="1" ht="18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28"/>
    </row>
    <row r="6" spans="1:13" ht="17.25" customHeight="1" x14ac:dyDescent="0.2">
      <c r="A6" s="16"/>
      <c r="B6" s="16"/>
      <c r="C6" s="45"/>
      <c r="D6" s="45"/>
      <c r="E6" s="45"/>
      <c r="F6" s="45"/>
      <c r="G6" s="45"/>
      <c r="H6" s="45"/>
      <c r="I6" s="45"/>
      <c r="J6" s="45"/>
      <c r="K6" s="45"/>
      <c r="L6" s="45"/>
    </row>
    <row r="7" spans="1:13" ht="47.25" customHeight="1" x14ac:dyDescent="0.2">
      <c r="A7" s="20" t="s">
        <v>0</v>
      </c>
      <c r="B7" s="17" t="s">
        <v>11</v>
      </c>
      <c r="C7" s="19" t="s">
        <v>12</v>
      </c>
      <c r="D7" s="19" t="s">
        <v>32</v>
      </c>
      <c r="E7" s="19" t="s">
        <v>33</v>
      </c>
      <c r="F7" s="19" t="s">
        <v>6</v>
      </c>
      <c r="G7" s="29" t="s">
        <v>49</v>
      </c>
      <c r="H7" s="29" t="s">
        <v>50</v>
      </c>
      <c r="I7" s="29" t="s">
        <v>51</v>
      </c>
      <c r="J7" s="39" t="s">
        <v>52</v>
      </c>
      <c r="K7" s="19" t="s">
        <v>53</v>
      </c>
      <c r="L7" s="19" t="s">
        <v>13</v>
      </c>
    </row>
    <row r="8" spans="1:13" ht="17.25" customHeight="1" x14ac:dyDescent="0.2">
      <c r="A8" s="18">
        <v>1</v>
      </c>
      <c r="B8" s="30" t="s">
        <v>9</v>
      </c>
      <c r="C8" s="19" t="s">
        <v>14</v>
      </c>
      <c r="D8" s="19" t="s">
        <v>34</v>
      </c>
      <c r="E8" s="19" t="s">
        <v>35</v>
      </c>
      <c r="F8" s="31">
        <v>900</v>
      </c>
      <c r="G8" s="29">
        <v>62</v>
      </c>
      <c r="H8" s="29">
        <v>63</v>
      </c>
      <c r="I8" s="29">
        <v>62</v>
      </c>
      <c r="J8" s="29">
        <v>76.349999999999994</v>
      </c>
      <c r="K8" s="29">
        <f>MIN(G8:J8)</f>
        <v>62</v>
      </c>
      <c r="L8" s="20">
        <f>F8*K8</f>
        <v>55800</v>
      </c>
    </row>
    <row r="9" spans="1:13" ht="30.75" customHeight="1" x14ac:dyDescent="0.2">
      <c r="A9" s="18">
        <v>2</v>
      </c>
      <c r="B9" s="30" t="s">
        <v>18</v>
      </c>
      <c r="C9" s="19" t="s">
        <v>14</v>
      </c>
      <c r="D9" s="19" t="s">
        <v>34</v>
      </c>
      <c r="E9" s="19" t="s">
        <v>36</v>
      </c>
      <c r="F9" s="31">
        <v>1250</v>
      </c>
      <c r="G9" s="29">
        <v>62</v>
      </c>
      <c r="H9" s="29">
        <v>63</v>
      </c>
      <c r="I9" s="29">
        <v>58</v>
      </c>
      <c r="J9" s="29">
        <v>73.7</v>
      </c>
      <c r="K9" s="29">
        <f>MIN(G9:J9)</f>
        <v>58</v>
      </c>
      <c r="L9" s="20">
        <f>F9*K9</f>
        <v>72500</v>
      </c>
    </row>
    <row r="10" spans="1:13" ht="36" customHeight="1" x14ac:dyDescent="0.2">
      <c r="A10" s="18">
        <v>3</v>
      </c>
      <c r="B10" s="30" t="s">
        <v>10</v>
      </c>
      <c r="C10" s="19" t="s">
        <v>14</v>
      </c>
      <c r="D10" s="19" t="s">
        <v>34</v>
      </c>
      <c r="E10" s="19" t="s">
        <v>37</v>
      </c>
      <c r="F10" s="31">
        <v>450</v>
      </c>
      <c r="G10" s="29">
        <v>70</v>
      </c>
      <c r="H10" s="29">
        <v>85</v>
      </c>
      <c r="I10" s="29">
        <v>70</v>
      </c>
      <c r="J10" s="29">
        <v>103.3</v>
      </c>
      <c r="K10" s="29">
        <f>MIN(G10:J10)</f>
        <v>70</v>
      </c>
      <c r="L10" s="20">
        <f>F10*K10</f>
        <v>31500</v>
      </c>
    </row>
    <row r="11" spans="1:13" ht="31.5" customHeight="1" x14ac:dyDescent="0.2">
      <c r="A11" s="18">
        <v>4</v>
      </c>
      <c r="B11" s="30" t="s">
        <v>19</v>
      </c>
      <c r="C11" s="19" t="s">
        <v>14</v>
      </c>
      <c r="D11" s="19" t="s">
        <v>34</v>
      </c>
      <c r="E11" s="19" t="s">
        <v>38</v>
      </c>
      <c r="F11" s="31">
        <v>900</v>
      </c>
      <c r="G11" s="29">
        <v>75</v>
      </c>
      <c r="H11" s="29">
        <v>76</v>
      </c>
      <c r="I11" s="29">
        <v>70</v>
      </c>
      <c r="J11" s="29" t="s">
        <v>48</v>
      </c>
      <c r="K11" s="29">
        <f>MIN(G11:J11)</f>
        <v>70</v>
      </c>
      <c r="L11" s="20">
        <f>F11*K11</f>
        <v>63000</v>
      </c>
    </row>
    <row r="12" spans="1:13" ht="15" x14ac:dyDescent="0.2">
      <c r="A12" s="18">
        <v>5</v>
      </c>
      <c r="B12" s="30" t="s">
        <v>16</v>
      </c>
      <c r="C12" s="19" t="s">
        <v>14</v>
      </c>
      <c r="D12" s="19" t="s">
        <v>34</v>
      </c>
      <c r="E12" s="19" t="s">
        <v>39</v>
      </c>
      <c r="F12" s="31">
        <v>250</v>
      </c>
      <c r="G12" s="29">
        <v>165</v>
      </c>
      <c r="H12" s="29">
        <v>180</v>
      </c>
      <c r="I12" s="29">
        <v>160</v>
      </c>
      <c r="J12" s="29" t="s">
        <v>48</v>
      </c>
      <c r="K12" s="29">
        <f>MIN(G12:J12)</f>
        <v>160</v>
      </c>
      <c r="L12" s="20">
        <f>F12*K12</f>
        <v>40000</v>
      </c>
    </row>
    <row r="13" spans="1:13" ht="15" x14ac:dyDescent="0.2">
      <c r="A13" s="18">
        <v>6</v>
      </c>
      <c r="B13" s="14" t="s">
        <v>27</v>
      </c>
      <c r="C13" s="19" t="s">
        <v>14</v>
      </c>
      <c r="D13" s="19" t="s">
        <v>40</v>
      </c>
      <c r="E13" s="19" t="s">
        <v>41</v>
      </c>
      <c r="F13" s="31">
        <v>150</v>
      </c>
      <c r="G13" s="29">
        <v>190</v>
      </c>
      <c r="H13" s="29">
        <v>195</v>
      </c>
      <c r="I13" s="29">
        <v>190</v>
      </c>
      <c r="J13" s="29" t="s">
        <v>48</v>
      </c>
      <c r="K13" s="29">
        <f>MIN(G13:J13)</f>
        <v>190</v>
      </c>
      <c r="L13" s="20">
        <f>F13*K13</f>
        <v>28500</v>
      </c>
    </row>
    <row r="14" spans="1:13" ht="15" x14ac:dyDescent="0.2">
      <c r="A14" s="18">
        <v>7</v>
      </c>
      <c r="B14" s="14" t="s">
        <v>29</v>
      </c>
      <c r="C14" s="19" t="s">
        <v>14</v>
      </c>
      <c r="D14" s="19" t="s">
        <v>42</v>
      </c>
      <c r="E14" s="19" t="s">
        <v>43</v>
      </c>
      <c r="F14" s="31">
        <v>45</v>
      </c>
      <c r="G14" s="29">
        <v>190</v>
      </c>
      <c r="H14" s="29">
        <v>200</v>
      </c>
      <c r="I14" s="29">
        <v>160</v>
      </c>
      <c r="J14" s="29" t="s">
        <v>48</v>
      </c>
      <c r="K14" s="29">
        <f>MIN(G14:J14)</f>
        <v>160</v>
      </c>
      <c r="L14" s="20">
        <f>F14*K14</f>
        <v>7200</v>
      </c>
    </row>
    <row r="15" spans="1:13" ht="14.25" customHeight="1" x14ac:dyDescent="0.2">
      <c r="A15" s="46" t="s">
        <v>15</v>
      </c>
      <c r="B15" s="46"/>
      <c r="C15" s="46"/>
      <c r="D15" s="46"/>
      <c r="E15" s="46"/>
      <c r="F15" s="46"/>
      <c r="G15" s="46"/>
      <c r="H15" s="46"/>
      <c r="I15" s="46"/>
      <c r="J15" s="46"/>
      <c r="K15" s="47"/>
      <c r="L15" s="32">
        <f>SUM(L8:L14)</f>
        <v>298500</v>
      </c>
    </row>
    <row r="16" spans="1:13" s="34" customFormat="1" ht="30.75" customHeight="1" x14ac:dyDescent="0.2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33"/>
    </row>
    <row r="17" spans="1:13" x14ac:dyDescent="0.2">
      <c r="F17" s="35"/>
    </row>
    <row r="18" spans="1:13" ht="14.25" x14ac:dyDescent="0.2">
      <c r="A18" s="55" t="s">
        <v>56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</row>
    <row r="19" spans="1:13" ht="15" customHeight="1" x14ac:dyDescent="0.2">
      <c r="A19" s="41" t="s">
        <v>46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1:13" ht="47.25" customHeight="1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</row>
    <row r="22" spans="1:13" x14ac:dyDescent="0.2">
      <c r="A22" s="40" t="s">
        <v>54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</row>
    <row r="23" spans="1:13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3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</row>
    <row r="25" spans="1:13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</row>
  </sheetData>
  <mergeCells count="10">
    <mergeCell ref="A22:M25"/>
    <mergeCell ref="A18:M18"/>
    <mergeCell ref="A19:M20"/>
    <mergeCell ref="B1:E1"/>
    <mergeCell ref="H1:L1"/>
    <mergeCell ref="C6:L6"/>
    <mergeCell ref="A15:K15"/>
    <mergeCell ref="A16:L16"/>
    <mergeCell ref="A3:L3"/>
    <mergeCell ref="A4:L4"/>
  </mergeCells>
  <phoneticPr fontId="9" type="noConversion"/>
  <pageMargins left="0.70866141732283461" right="0.31496062992125984" top="0.74803149606299213" bottom="0.74803149606299213" header="0.31496062992125984" footer="0.31496062992125984"/>
  <pageSetup paperSize="9" scale="74" orientation="landscape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topLeftCell="A4" zoomScale="90" zoomScaleNormal="100" zoomScaleSheetLayoutView="85" workbookViewId="0">
      <selection activeCell="C24" sqref="C24"/>
    </sheetView>
  </sheetViews>
  <sheetFormatPr defaultColWidth="9.140625" defaultRowHeight="15" x14ac:dyDescent="0.2"/>
  <cols>
    <col min="1" max="1" width="9.140625" style="5"/>
    <col min="2" max="2" width="28" style="9" customWidth="1"/>
    <col min="3" max="3" width="98.85546875" style="10" customWidth="1"/>
    <col min="4" max="4" width="11.7109375" style="10" customWidth="1"/>
    <col min="5" max="5" width="12.85546875" style="23" bestFit="1" customWidth="1"/>
    <col min="6" max="6" width="9.140625" style="4"/>
    <col min="7" max="7" width="26.28515625" style="5" customWidth="1"/>
    <col min="8" max="8" width="9.140625" style="5"/>
    <col min="9" max="9" width="63.140625" style="5" customWidth="1"/>
    <col min="10" max="10" width="9.140625" style="5"/>
    <col min="11" max="11" width="23.140625" style="5" customWidth="1"/>
    <col min="12" max="12" width="13.140625" style="5" customWidth="1"/>
    <col min="13" max="13" width="49.140625" style="5" customWidth="1"/>
    <col min="14" max="16384" width="9.140625" style="5"/>
  </cols>
  <sheetData>
    <row r="1" spans="1:6" s="1" customFormat="1" ht="12.75" x14ac:dyDescent="0.2">
      <c r="B1" s="2"/>
      <c r="D1" s="13"/>
      <c r="E1" s="13" t="s">
        <v>7</v>
      </c>
    </row>
    <row r="2" spans="1:6" s="1" customFormat="1" ht="36" customHeight="1" x14ac:dyDescent="0.2">
      <c r="B2" s="2"/>
      <c r="C2" s="53" t="s">
        <v>26</v>
      </c>
      <c r="D2" s="54"/>
      <c r="E2" s="54"/>
    </row>
    <row r="3" spans="1:6" s="1" customFormat="1" ht="18.75" x14ac:dyDescent="0.2">
      <c r="A3" s="52" t="s">
        <v>20</v>
      </c>
      <c r="B3" s="52"/>
      <c r="C3" s="52"/>
      <c r="D3" s="52"/>
      <c r="E3" s="52"/>
      <c r="F3" s="3"/>
    </row>
    <row r="4" spans="1:6" s="1" customFormat="1" ht="18.75" x14ac:dyDescent="0.2">
      <c r="A4" s="52" t="s">
        <v>44</v>
      </c>
      <c r="B4" s="52"/>
      <c r="C4" s="52"/>
      <c r="D4" s="52"/>
      <c r="E4" s="52"/>
      <c r="F4" s="3"/>
    </row>
    <row r="5" spans="1:6" ht="25.5" x14ac:dyDescent="0.2">
      <c r="A5" s="12" t="s">
        <v>0</v>
      </c>
      <c r="B5" s="11" t="s">
        <v>1</v>
      </c>
      <c r="C5" s="11" t="s">
        <v>8</v>
      </c>
      <c r="D5" s="11" t="s">
        <v>4</v>
      </c>
      <c r="E5" s="21" t="s">
        <v>3</v>
      </c>
    </row>
    <row r="6" spans="1:6" ht="108.75" customHeight="1" x14ac:dyDescent="0.2">
      <c r="A6" s="6">
        <v>1</v>
      </c>
      <c r="B6" s="14" t="s">
        <v>9</v>
      </c>
      <c r="C6" s="14" t="s">
        <v>21</v>
      </c>
      <c r="D6" s="7" t="s">
        <v>2</v>
      </c>
      <c r="E6" s="31">
        <v>900</v>
      </c>
    </row>
    <row r="7" spans="1:6" ht="95.25" customHeight="1" x14ac:dyDescent="0.2">
      <c r="A7" s="6">
        <v>2</v>
      </c>
      <c r="B7" s="36" t="s">
        <v>18</v>
      </c>
      <c r="C7" s="14" t="s">
        <v>22</v>
      </c>
      <c r="D7" s="7" t="s">
        <v>2</v>
      </c>
      <c r="E7" s="31">
        <v>1250</v>
      </c>
    </row>
    <row r="8" spans="1:6" ht="64.5" customHeight="1" x14ac:dyDescent="0.2">
      <c r="A8" s="6">
        <v>3</v>
      </c>
      <c r="B8" s="36" t="s">
        <v>10</v>
      </c>
      <c r="C8" s="14" t="s">
        <v>23</v>
      </c>
      <c r="D8" s="7" t="s">
        <v>2</v>
      </c>
      <c r="E8" s="31">
        <v>450</v>
      </c>
    </row>
    <row r="9" spans="1:6" ht="59.25" customHeight="1" x14ac:dyDescent="0.2">
      <c r="A9" s="6">
        <v>4</v>
      </c>
      <c r="B9" s="36" t="s">
        <v>19</v>
      </c>
      <c r="C9" s="14" t="s">
        <v>24</v>
      </c>
      <c r="D9" s="7" t="s">
        <v>2</v>
      </c>
      <c r="E9" s="31">
        <v>900</v>
      </c>
    </row>
    <row r="10" spans="1:6" ht="57.75" customHeight="1" x14ac:dyDescent="0.2">
      <c r="A10" s="6">
        <v>5</v>
      </c>
      <c r="B10" s="36" t="s">
        <v>17</v>
      </c>
      <c r="C10" s="14" t="s">
        <v>25</v>
      </c>
      <c r="D10" s="7" t="s">
        <v>2</v>
      </c>
      <c r="E10" s="31">
        <v>250</v>
      </c>
    </row>
    <row r="11" spans="1:6" ht="71.25" customHeight="1" x14ac:dyDescent="0.2">
      <c r="A11" s="6">
        <v>6</v>
      </c>
      <c r="B11" s="37" t="s">
        <v>27</v>
      </c>
      <c r="C11" s="38" t="s">
        <v>28</v>
      </c>
      <c r="D11" s="7" t="s">
        <v>2</v>
      </c>
      <c r="E11" s="31">
        <v>150</v>
      </c>
    </row>
    <row r="12" spans="1:6" ht="85.5" customHeight="1" x14ac:dyDescent="0.2">
      <c r="A12" s="6">
        <v>7</v>
      </c>
      <c r="B12" s="37" t="s">
        <v>29</v>
      </c>
      <c r="C12" s="38" t="s">
        <v>30</v>
      </c>
      <c r="D12" s="7" t="s">
        <v>2</v>
      </c>
      <c r="E12" s="31">
        <v>45</v>
      </c>
    </row>
    <row r="13" spans="1:6" x14ac:dyDescent="0.2">
      <c r="A13" s="51" t="s">
        <v>5</v>
      </c>
      <c r="B13" s="51"/>
      <c r="C13" s="51"/>
      <c r="D13" s="51"/>
      <c r="E13" s="22">
        <f>SUM(E6:E12)</f>
        <v>3945</v>
      </c>
    </row>
    <row r="14" spans="1:6" x14ac:dyDescent="0.2">
      <c r="B14" s="8"/>
      <c r="C14" s="8"/>
      <c r="D14" s="8"/>
    </row>
  </sheetData>
  <mergeCells count="4">
    <mergeCell ref="A13:D13"/>
    <mergeCell ref="A3:E3"/>
    <mergeCell ref="A4:E4"/>
    <mergeCell ref="C2:E2"/>
  </mergeCells>
  <phoneticPr fontId="0" type="noConversion"/>
  <printOptions horizontalCentered="1"/>
  <pageMargins left="0.70866141732283461" right="0.70866141732283461" top="0.55118110236220474" bottom="0.55118110236220474" header="0.31496062992125984" footer="0.31496062992125984"/>
  <pageSetup paperSize="9" scale="5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3</vt:lpstr>
      <vt:lpstr>приложение2</vt:lpstr>
    </vt:vector>
  </TitlesOfParts>
  <Company>Детсад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Сайфутдинова Эльвира Мавлитовна</dc:creator>
  <cp:lastModifiedBy>User</cp:lastModifiedBy>
  <cp:lastPrinted>2023-11-28T03:36:29Z</cp:lastPrinted>
  <dcterms:created xsi:type="dcterms:W3CDTF">2014-03-18T03:07:17Z</dcterms:created>
  <dcterms:modified xsi:type="dcterms:W3CDTF">2024-03-06T08:53:28Z</dcterms:modified>
</cp:coreProperties>
</file>