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38640" windowHeight="21240"/>
  </bookViews>
  <sheets>
    <sheet name="НМЦД" sheetId="2" r:id="rId1"/>
    <sheet name="Лист3" sheetId="3" r:id="rId2"/>
  </sheets>
  <definedNames>
    <definedName name="_xlnm.Print_Area" localSheetId="0">НМЦД!$A$1:$I$14</definedName>
  </definedNames>
  <calcPr calcId="181029"/>
</workbook>
</file>

<file path=xl/calcChain.xml><?xml version="1.0" encoding="utf-8"?>
<calcChain xmlns="http://schemas.openxmlformats.org/spreadsheetml/2006/main">
  <c r="I10" i="2" l="1"/>
  <c r="I26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" i="3"/>
  <c r="F26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1" i="3"/>
  <c r="C26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1" i="3"/>
</calcChain>
</file>

<file path=xl/sharedStrings.xml><?xml version="1.0" encoding="utf-8"?>
<sst xmlns="http://schemas.openxmlformats.org/spreadsheetml/2006/main" count="18" uniqueCount="18">
  <si>
    <t>№ п/п</t>
  </si>
  <si>
    <t>Единица измерения</t>
  </si>
  <si>
    <t>Наименование товара</t>
  </si>
  <si>
    <t>шт</t>
  </si>
  <si>
    <t>Кол-во</t>
  </si>
  <si>
    <t>Минимальное значение за ед.изм. (руб.)</t>
  </si>
  <si>
    <t>НМЦД (руб.)</t>
  </si>
  <si>
    <t>Обоснование начальной (максимальной цены) договора</t>
  </si>
  <si>
    <t>ИТОГО</t>
  </si>
  <si>
    <t xml:space="preserve">Начальная (максимальная) цена договора (далее - НМЦД) определена методом сопоставимых рыночных цен в соответствии Методическими рекомендациями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утвержденными приказом Минэкономразвития России от 02.10.2013 №567.
</t>
  </si>
  <si>
    <t xml:space="preserve">Для обоснования начальной (максимальной) цены договора Закзчиком были направлены запросы, в ответ были получены 3 (три)  коммерческих предложения от потенциальных поставщиков.
</t>
  </si>
  <si>
    <t>Приложение №3 к извещениюо проведении запроса котировок</t>
  </si>
  <si>
    <t xml:space="preserve">Коммерческое предложение (1) </t>
  </si>
  <si>
    <t>Коммерческое предложение (2)</t>
  </si>
  <si>
    <t>Коммерческое предложение (3)</t>
  </si>
  <si>
    <t>Квадрокоптер</t>
  </si>
  <si>
    <r>
      <t>Начальная (максимальная) цена договора устанавливается в размере</t>
    </r>
    <r>
      <rPr>
        <b/>
        <sz val="10"/>
        <color theme="1"/>
        <rFont val="Times New Roman"/>
        <family val="1"/>
        <charset val="204"/>
      </rPr>
      <t xml:space="preserve"> 142 000 (сто сорок две тысячи) рублей 00 копеек. </t>
    </r>
  </si>
  <si>
    <t>В качестве обоснования начальной (максимальной) цены договора используется наименьшее ценовое предложение.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</si>
</sst>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9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7" fillId="0" borderId="0" xfId="0" applyFont="1"/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="120" zoomScaleNormal="120" zoomScaleSheetLayoutView="120" workbookViewId="0">
      <selection activeCell="K4" sqref="K4"/>
    </sheetView>
  </sheetViews>
  <sheetFormatPr defaultRowHeight="15" x14ac:dyDescent="0.25"/>
  <cols>
    <col min="1" max="1" width="5.85546875" customWidth="1"/>
    <col min="2" max="2" width="25.7109375" customWidth="1"/>
    <col min="3" max="3" width="7.42578125" style="9" customWidth="1"/>
    <col min="4" max="4" width="9.42578125" style="9" customWidth="1"/>
    <col min="5" max="5" width="16.140625" customWidth="1"/>
    <col min="6" max="6" width="16.28515625" style="15" customWidth="1"/>
    <col min="7" max="7" width="16.28515625" customWidth="1"/>
    <col min="8" max="8" width="13.85546875" customWidth="1"/>
    <col min="9" max="9" width="32.5703125" style="15" customWidth="1"/>
  </cols>
  <sheetData>
    <row r="1" spans="1:9" x14ac:dyDescent="0.25">
      <c r="A1" s="2"/>
      <c r="B1" s="2"/>
      <c r="C1" s="8"/>
      <c r="D1" s="8"/>
      <c r="E1" s="2"/>
      <c r="F1" s="13"/>
      <c r="G1" s="32" t="s">
        <v>11</v>
      </c>
      <c r="H1" s="32"/>
      <c r="I1" s="32"/>
    </row>
    <row r="2" spans="1:9" x14ac:dyDescent="0.25">
      <c r="A2" s="2"/>
      <c r="B2" s="2"/>
      <c r="C2" s="8"/>
      <c r="D2" s="8"/>
      <c r="E2" s="2"/>
      <c r="F2" s="13"/>
      <c r="G2" s="2"/>
      <c r="H2" s="2"/>
    </row>
    <row r="3" spans="1:9" ht="21.75" customHeight="1" x14ac:dyDescent="0.25">
      <c r="A3" s="24" t="s">
        <v>7</v>
      </c>
      <c r="B3" s="25"/>
      <c r="C3" s="25"/>
      <c r="D3" s="25"/>
      <c r="E3" s="25"/>
      <c r="F3" s="25"/>
      <c r="G3" s="25"/>
      <c r="H3" s="25"/>
    </row>
    <row r="4" spans="1:9" ht="53.25" customHeight="1" x14ac:dyDescent="0.25">
      <c r="A4" s="26" t="s">
        <v>9</v>
      </c>
      <c r="B4" s="26"/>
      <c r="C4" s="26"/>
      <c r="D4" s="26"/>
      <c r="E4" s="26"/>
      <c r="F4" s="26"/>
      <c r="G4" s="26"/>
      <c r="H4" s="26"/>
    </row>
    <row r="5" spans="1:9" ht="15" customHeight="1" x14ac:dyDescent="0.25">
      <c r="A5" s="31"/>
      <c r="B5" s="31"/>
      <c r="C5" s="31"/>
      <c r="D5" s="31"/>
      <c r="E5" s="31"/>
      <c r="F5" s="13"/>
      <c r="G5" s="2"/>
      <c r="H5" s="2"/>
    </row>
    <row r="6" spans="1:9" ht="29.25" customHeight="1" x14ac:dyDescent="0.25">
      <c r="A6" s="26" t="s">
        <v>10</v>
      </c>
      <c r="B6" s="26"/>
      <c r="C6" s="26"/>
      <c r="D6" s="26"/>
      <c r="E6" s="26"/>
      <c r="F6" s="26"/>
      <c r="G6" s="26"/>
      <c r="H6" s="26"/>
    </row>
    <row r="7" spans="1:9" ht="47.25" customHeight="1" x14ac:dyDescent="0.25">
      <c r="A7" s="23" t="s">
        <v>0</v>
      </c>
      <c r="B7" s="23" t="s">
        <v>2</v>
      </c>
      <c r="C7" s="27" t="s">
        <v>4</v>
      </c>
      <c r="D7" s="27" t="s">
        <v>1</v>
      </c>
      <c r="E7" s="21" t="s">
        <v>12</v>
      </c>
      <c r="F7" s="23" t="s">
        <v>13</v>
      </c>
      <c r="G7" s="23" t="s">
        <v>14</v>
      </c>
      <c r="H7" s="27" t="s">
        <v>5</v>
      </c>
      <c r="I7" s="27" t="s">
        <v>6</v>
      </c>
    </row>
    <row r="8" spans="1:9" ht="7.5" customHeight="1" x14ac:dyDescent="0.25">
      <c r="A8" s="23"/>
      <c r="B8" s="23"/>
      <c r="C8" s="28"/>
      <c r="D8" s="28"/>
      <c r="E8" s="22"/>
      <c r="F8" s="23"/>
      <c r="G8" s="23"/>
      <c r="H8" s="28"/>
      <c r="I8" s="28"/>
    </row>
    <row r="9" spans="1:9" ht="27.75" customHeight="1" x14ac:dyDescent="0.25">
      <c r="A9" s="1">
        <v>1</v>
      </c>
      <c r="B9" s="1" t="s">
        <v>15</v>
      </c>
      <c r="C9" s="1">
        <v>1</v>
      </c>
      <c r="D9" s="1" t="s">
        <v>3</v>
      </c>
      <c r="E9" s="12">
        <v>152150</v>
      </c>
      <c r="F9" s="17">
        <v>154000</v>
      </c>
      <c r="G9" s="16">
        <v>142000</v>
      </c>
      <c r="H9" s="16">
        <v>142000</v>
      </c>
      <c r="I9" s="18">
        <v>142000</v>
      </c>
    </row>
    <row r="10" spans="1:9" x14ac:dyDescent="0.25">
      <c r="A10" s="29" t="s">
        <v>8</v>
      </c>
      <c r="B10" s="30"/>
      <c r="C10" s="30"/>
      <c r="D10" s="30"/>
      <c r="E10" s="30"/>
      <c r="F10" s="30"/>
      <c r="G10" s="30"/>
      <c r="H10" s="30"/>
      <c r="I10" s="19">
        <f>SUM(I9:I9)</f>
        <v>142000</v>
      </c>
    </row>
    <row r="11" spans="1:9" x14ac:dyDescent="0.25">
      <c r="A11" s="10"/>
      <c r="B11" s="10"/>
      <c r="C11" s="11"/>
      <c r="D11" s="11"/>
      <c r="E11" s="10"/>
      <c r="F11" s="14"/>
      <c r="G11" s="10"/>
      <c r="H11" s="10"/>
    </row>
    <row r="12" spans="1:9" ht="21" customHeight="1" x14ac:dyDescent="0.25">
      <c r="A12" s="20" t="s">
        <v>17</v>
      </c>
      <c r="B12" s="20"/>
      <c r="C12" s="20"/>
      <c r="D12" s="20"/>
      <c r="E12" s="20"/>
      <c r="F12" s="20"/>
      <c r="G12" s="20"/>
      <c r="H12" s="20"/>
      <c r="I12" s="20"/>
    </row>
    <row r="13" spans="1:9" ht="21.75" customHeight="1" x14ac:dyDescent="0.25">
      <c r="A13" s="20" t="s">
        <v>16</v>
      </c>
      <c r="B13" s="20"/>
      <c r="C13" s="20"/>
      <c r="D13" s="20"/>
      <c r="E13" s="20"/>
      <c r="F13" s="20"/>
      <c r="G13" s="20"/>
      <c r="H13" s="20"/>
      <c r="I13" s="20"/>
    </row>
  </sheetData>
  <mergeCells count="17">
    <mergeCell ref="G1:I1"/>
    <mergeCell ref="A13:I13"/>
    <mergeCell ref="E7:E8"/>
    <mergeCell ref="F7:F8"/>
    <mergeCell ref="G7:G8"/>
    <mergeCell ref="A3:H3"/>
    <mergeCell ref="A4:H4"/>
    <mergeCell ref="A6:H6"/>
    <mergeCell ref="A7:A8"/>
    <mergeCell ref="B7:B8"/>
    <mergeCell ref="D7:D8"/>
    <mergeCell ref="C7:C8"/>
    <mergeCell ref="I7:I8"/>
    <mergeCell ref="A10:H10"/>
    <mergeCell ref="H7:H8"/>
    <mergeCell ref="A5:E5"/>
    <mergeCell ref="A12:I12"/>
  </mergeCells>
  <pageMargins left="0.7" right="0.7" top="0.17" bottom="0.17" header="0.17" footer="0.17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26" sqref="I26"/>
    </sheetView>
  </sheetViews>
  <sheetFormatPr defaultRowHeight="15" x14ac:dyDescent="0.25"/>
  <cols>
    <col min="1" max="1" width="12" customWidth="1"/>
    <col min="2" max="2" width="9" style="5" customWidth="1"/>
    <col min="3" max="3" width="11" style="5" bestFit="1" customWidth="1"/>
    <col min="6" max="6" width="13.28515625" customWidth="1"/>
    <col min="7" max="7" width="12.85546875" customWidth="1"/>
  </cols>
  <sheetData>
    <row r="1" spans="1:9" ht="15.75" thickBot="1" x14ac:dyDescent="0.3">
      <c r="A1" s="3">
        <v>100</v>
      </c>
      <c r="B1" s="5">
        <v>400</v>
      </c>
      <c r="C1" s="5">
        <f>A1*B1</f>
        <v>40000</v>
      </c>
      <c r="E1" s="5">
        <v>440</v>
      </c>
      <c r="F1" s="5">
        <f>A1*E1</f>
        <v>44000</v>
      </c>
      <c r="H1">
        <v>440</v>
      </c>
      <c r="I1">
        <f>A1*H1</f>
        <v>44000</v>
      </c>
    </row>
    <row r="2" spans="1:9" ht="15.75" thickBot="1" x14ac:dyDescent="0.3">
      <c r="A2" s="4">
        <v>40</v>
      </c>
      <c r="B2" s="5">
        <v>990</v>
      </c>
      <c r="C2" s="5">
        <f t="shared" ref="C2:C25" si="0">A2*B2</f>
        <v>39600</v>
      </c>
      <c r="E2" s="5">
        <v>1150</v>
      </c>
      <c r="F2" s="5">
        <f t="shared" ref="F2:F25" si="1">A2*E2</f>
        <v>46000</v>
      </c>
      <c r="H2">
        <v>1100</v>
      </c>
      <c r="I2">
        <f t="shared" ref="I2:I25" si="2">A2*H2</f>
        <v>44000</v>
      </c>
    </row>
    <row r="3" spans="1:9" ht="15.75" thickBot="1" x14ac:dyDescent="0.3">
      <c r="A3" s="4">
        <v>10</v>
      </c>
      <c r="B3" s="5">
        <v>950</v>
      </c>
      <c r="C3" s="5">
        <f t="shared" si="0"/>
        <v>9500</v>
      </c>
      <c r="E3" s="5">
        <v>1150</v>
      </c>
      <c r="F3" s="5">
        <f t="shared" si="1"/>
        <v>11500</v>
      </c>
      <c r="H3">
        <v>1100</v>
      </c>
      <c r="I3">
        <f t="shared" si="2"/>
        <v>11000</v>
      </c>
    </row>
    <row r="4" spans="1:9" ht="15.75" thickBot="1" x14ac:dyDescent="0.3">
      <c r="A4" s="4">
        <v>100</v>
      </c>
      <c r="B4" s="5">
        <v>550</v>
      </c>
      <c r="C4" s="5">
        <f t="shared" si="0"/>
        <v>55000</v>
      </c>
      <c r="E4" s="5">
        <v>620</v>
      </c>
      <c r="F4" s="5">
        <f t="shared" si="1"/>
        <v>62000</v>
      </c>
      <c r="H4">
        <v>620</v>
      </c>
      <c r="I4">
        <f t="shared" si="2"/>
        <v>62000</v>
      </c>
    </row>
    <row r="5" spans="1:9" ht="15.75" thickBot="1" x14ac:dyDescent="0.3">
      <c r="A5" s="4">
        <v>725</v>
      </c>
      <c r="B5" s="5">
        <v>990</v>
      </c>
      <c r="C5" s="5">
        <f t="shared" si="0"/>
        <v>717750</v>
      </c>
      <c r="E5" s="5">
        <v>1150</v>
      </c>
      <c r="F5" s="5">
        <f t="shared" si="1"/>
        <v>833750</v>
      </c>
      <c r="H5">
        <v>1100</v>
      </c>
      <c r="I5">
        <f t="shared" si="2"/>
        <v>797500</v>
      </c>
    </row>
    <row r="6" spans="1:9" ht="15.75" thickBot="1" x14ac:dyDescent="0.3">
      <c r="A6" s="4">
        <v>250</v>
      </c>
      <c r="B6" s="5">
        <v>480</v>
      </c>
      <c r="C6" s="5">
        <f t="shared" si="0"/>
        <v>120000</v>
      </c>
      <c r="E6" s="5">
        <v>510</v>
      </c>
      <c r="F6" s="5">
        <f t="shared" si="1"/>
        <v>127500</v>
      </c>
      <c r="H6">
        <v>510</v>
      </c>
      <c r="I6">
        <f t="shared" si="2"/>
        <v>127500</v>
      </c>
    </row>
    <row r="7" spans="1:9" ht="15.75" thickBot="1" x14ac:dyDescent="0.3">
      <c r="A7" s="4">
        <v>250</v>
      </c>
      <c r="B7" s="5">
        <v>480</v>
      </c>
      <c r="C7" s="5">
        <f t="shared" si="0"/>
        <v>120000</v>
      </c>
      <c r="E7" s="5">
        <v>460</v>
      </c>
      <c r="F7" s="5">
        <f t="shared" si="1"/>
        <v>115000</v>
      </c>
      <c r="H7">
        <v>460</v>
      </c>
      <c r="I7">
        <f t="shared" si="2"/>
        <v>115000</v>
      </c>
    </row>
    <row r="8" spans="1:9" ht="15.75" thickBot="1" x14ac:dyDescent="0.3">
      <c r="A8" s="4">
        <v>40</v>
      </c>
      <c r="B8" s="5">
        <v>680</v>
      </c>
      <c r="C8" s="5">
        <f t="shared" si="0"/>
        <v>27200</v>
      </c>
      <c r="E8" s="5">
        <v>750</v>
      </c>
      <c r="F8" s="5">
        <f t="shared" si="1"/>
        <v>30000</v>
      </c>
      <c r="H8">
        <v>750</v>
      </c>
      <c r="I8">
        <f t="shared" si="2"/>
        <v>30000</v>
      </c>
    </row>
    <row r="9" spans="1:9" ht="15.75" thickBot="1" x14ac:dyDescent="0.3">
      <c r="A9" s="4">
        <v>40</v>
      </c>
      <c r="B9" s="5">
        <v>680</v>
      </c>
      <c r="C9" s="5">
        <f t="shared" si="0"/>
        <v>27200</v>
      </c>
      <c r="E9" s="5">
        <v>750</v>
      </c>
      <c r="F9" s="5">
        <f t="shared" si="1"/>
        <v>30000</v>
      </c>
      <c r="H9">
        <v>750</v>
      </c>
      <c r="I9">
        <f t="shared" si="2"/>
        <v>30000</v>
      </c>
    </row>
    <row r="10" spans="1:9" ht="15.75" thickBot="1" x14ac:dyDescent="0.3">
      <c r="A10" s="4">
        <v>20</v>
      </c>
      <c r="B10" s="5">
        <v>990</v>
      </c>
      <c r="C10" s="5">
        <f t="shared" si="0"/>
        <v>19800</v>
      </c>
      <c r="E10" s="5">
        <v>1150</v>
      </c>
      <c r="F10" s="5">
        <f t="shared" si="1"/>
        <v>23000</v>
      </c>
      <c r="H10">
        <v>1100</v>
      </c>
      <c r="I10">
        <f t="shared" si="2"/>
        <v>22000</v>
      </c>
    </row>
    <row r="11" spans="1:9" ht="15.75" thickBot="1" x14ac:dyDescent="0.3">
      <c r="A11" s="4">
        <v>30</v>
      </c>
      <c r="B11" s="5">
        <v>990</v>
      </c>
      <c r="C11" s="5">
        <f t="shared" si="0"/>
        <v>29700</v>
      </c>
      <c r="E11" s="5">
        <v>1150</v>
      </c>
      <c r="F11" s="5">
        <f t="shared" si="1"/>
        <v>34500</v>
      </c>
      <c r="H11">
        <v>1100</v>
      </c>
      <c r="I11">
        <f t="shared" si="2"/>
        <v>33000</v>
      </c>
    </row>
    <row r="12" spans="1:9" ht="15.75" thickBot="1" x14ac:dyDescent="0.3">
      <c r="A12" s="4">
        <v>250</v>
      </c>
      <c r="B12" s="5">
        <v>600</v>
      </c>
      <c r="C12" s="5">
        <f t="shared" si="0"/>
        <v>150000</v>
      </c>
      <c r="E12" s="5">
        <v>650</v>
      </c>
      <c r="F12" s="5">
        <f t="shared" si="1"/>
        <v>162500</v>
      </c>
      <c r="H12">
        <v>650</v>
      </c>
      <c r="I12">
        <f t="shared" si="2"/>
        <v>162500</v>
      </c>
    </row>
    <row r="13" spans="1:9" ht="15.75" thickBot="1" x14ac:dyDescent="0.3">
      <c r="A13" s="4">
        <v>600</v>
      </c>
      <c r="B13" s="5">
        <v>490</v>
      </c>
      <c r="C13" s="5">
        <f t="shared" si="0"/>
        <v>294000</v>
      </c>
      <c r="E13" s="5">
        <v>550</v>
      </c>
      <c r="F13" s="5">
        <f t="shared" si="1"/>
        <v>330000</v>
      </c>
      <c r="H13">
        <v>550</v>
      </c>
      <c r="I13">
        <f t="shared" si="2"/>
        <v>330000</v>
      </c>
    </row>
    <row r="14" spans="1:9" ht="15.75" thickBot="1" x14ac:dyDescent="0.3">
      <c r="A14" s="4">
        <v>30</v>
      </c>
      <c r="B14" s="5">
        <v>990</v>
      </c>
      <c r="C14" s="5">
        <f t="shared" si="0"/>
        <v>29700</v>
      </c>
      <c r="E14" s="5">
        <v>1150</v>
      </c>
      <c r="F14" s="5">
        <f t="shared" si="1"/>
        <v>34500</v>
      </c>
      <c r="H14">
        <v>1100</v>
      </c>
      <c r="I14">
        <f t="shared" si="2"/>
        <v>33000</v>
      </c>
    </row>
    <row r="15" spans="1:9" ht="15.75" thickBot="1" x14ac:dyDescent="0.3">
      <c r="A15" s="4">
        <v>600</v>
      </c>
      <c r="B15" s="5">
        <v>990</v>
      </c>
      <c r="C15" s="5">
        <f t="shared" si="0"/>
        <v>594000</v>
      </c>
      <c r="E15" s="5">
        <v>1150</v>
      </c>
      <c r="F15" s="5">
        <f t="shared" si="1"/>
        <v>690000</v>
      </c>
      <c r="H15">
        <v>1100</v>
      </c>
      <c r="I15">
        <f t="shared" si="2"/>
        <v>660000</v>
      </c>
    </row>
    <row r="16" spans="1:9" ht="15.75" thickBot="1" x14ac:dyDescent="0.3">
      <c r="A16" s="4">
        <v>2000</v>
      </c>
      <c r="B16" s="5">
        <v>690</v>
      </c>
      <c r="C16" s="5">
        <f t="shared" si="0"/>
        <v>1380000</v>
      </c>
      <c r="E16" s="5">
        <v>720</v>
      </c>
      <c r="F16" s="5">
        <f t="shared" si="1"/>
        <v>1440000</v>
      </c>
      <c r="H16">
        <v>720</v>
      </c>
      <c r="I16">
        <f t="shared" si="2"/>
        <v>1440000</v>
      </c>
    </row>
    <row r="17" spans="1:9" ht="15.75" thickBot="1" x14ac:dyDescent="0.3">
      <c r="A17" s="4">
        <v>1500</v>
      </c>
      <c r="B17" s="5">
        <v>250</v>
      </c>
      <c r="C17" s="5">
        <f t="shared" si="0"/>
        <v>375000</v>
      </c>
      <c r="E17" s="5">
        <v>260</v>
      </c>
      <c r="F17" s="5">
        <f t="shared" si="1"/>
        <v>390000</v>
      </c>
      <c r="H17">
        <v>260</v>
      </c>
      <c r="I17">
        <f t="shared" si="2"/>
        <v>390000</v>
      </c>
    </row>
    <row r="18" spans="1:9" ht="15.75" thickBot="1" x14ac:dyDescent="0.3">
      <c r="A18" s="4">
        <v>250</v>
      </c>
      <c r="B18" s="5">
        <v>650</v>
      </c>
      <c r="C18" s="5">
        <f t="shared" si="0"/>
        <v>162500</v>
      </c>
      <c r="E18" s="5">
        <v>670</v>
      </c>
      <c r="F18" s="5">
        <f t="shared" si="1"/>
        <v>167500</v>
      </c>
      <c r="H18">
        <v>670</v>
      </c>
      <c r="I18">
        <f t="shared" si="2"/>
        <v>167500</v>
      </c>
    </row>
    <row r="19" spans="1:9" ht="15.75" thickBot="1" x14ac:dyDescent="0.3">
      <c r="A19" s="4">
        <v>250</v>
      </c>
      <c r="B19" s="5">
        <v>650</v>
      </c>
      <c r="C19" s="5">
        <f t="shared" si="0"/>
        <v>162500</v>
      </c>
      <c r="E19" s="5">
        <v>670</v>
      </c>
      <c r="F19" s="5">
        <f t="shared" si="1"/>
        <v>167500</v>
      </c>
      <c r="H19">
        <v>670</v>
      </c>
      <c r="I19">
        <f t="shared" si="2"/>
        <v>167500</v>
      </c>
    </row>
    <row r="20" spans="1:9" ht="15.75" thickBot="1" x14ac:dyDescent="0.3">
      <c r="A20" s="4">
        <v>10</v>
      </c>
      <c r="B20" s="5">
        <v>400</v>
      </c>
      <c r="C20" s="5">
        <f t="shared" si="0"/>
        <v>4000</v>
      </c>
      <c r="E20" s="5">
        <v>400</v>
      </c>
      <c r="F20" s="5">
        <f t="shared" si="1"/>
        <v>4000</v>
      </c>
      <c r="H20">
        <v>400</v>
      </c>
      <c r="I20">
        <f t="shared" si="2"/>
        <v>4000</v>
      </c>
    </row>
    <row r="21" spans="1:9" ht="15.75" thickBot="1" x14ac:dyDescent="0.3">
      <c r="A21" s="4">
        <v>50</v>
      </c>
      <c r="B21" s="5">
        <v>650</v>
      </c>
      <c r="C21" s="5">
        <f t="shared" si="0"/>
        <v>32500</v>
      </c>
      <c r="E21" s="5">
        <v>670</v>
      </c>
      <c r="F21" s="5">
        <f t="shared" si="1"/>
        <v>33500</v>
      </c>
      <c r="H21">
        <v>670</v>
      </c>
      <c r="I21">
        <f t="shared" si="2"/>
        <v>33500</v>
      </c>
    </row>
    <row r="22" spans="1:9" ht="15.75" thickBot="1" x14ac:dyDescent="0.3">
      <c r="A22" s="4">
        <v>20</v>
      </c>
      <c r="B22" s="5">
        <v>990</v>
      </c>
      <c r="C22" s="5">
        <f t="shared" si="0"/>
        <v>19800</v>
      </c>
      <c r="E22" s="5">
        <v>1150</v>
      </c>
      <c r="F22" s="5">
        <f t="shared" si="1"/>
        <v>23000</v>
      </c>
      <c r="H22">
        <v>1100</v>
      </c>
      <c r="I22">
        <f t="shared" si="2"/>
        <v>22000</v>
      </c>
    </row>
    <row r="23" spans="1:9" ht="15.75" thickBot="1" x14ac:dyDescent="0.3">
      <c r="A23" s="4">
        <v>150</v>
      </c>
      <c r="B23" s="5">
        <v>990</v>
      </c>
      <c r="C23" s="5">
        <f t="shared" si="0"/>
        <v>148500</v>
      </c>
      <c r="E23" s="5">
        <v>1150</v>
      </c>
      <c r="F23" s="5">
        <f t="shared" si="1"/>
        <v>172500</v>
      </c>
      <c r="H23">
        <v>1100</v>
      </c>
      <c r="I23">
        <f t="shared" si="2"/>
        <v>165000</v>
      </c>
    </row>
    <row r="24" spans="1:9" ht="15.75" thickBot="1" x14ac:dyDescent="0.3">
      <c r="A24" s="4">
        <v>200</v>
      </c>
      <c r="B24" s="5">
        <v>710</v>
      </c>
      <c r="C24" s="5">
        <f t="shared" si="0"/>
        <v>142000</v>
      </c>
      <c r="E24" s="5">
        <v>710</v>
      </c>
      <c r="F24" s="5">
        <f t="shared" si="1"/>
        <v>142000</v>
      </c>
      <c r="H24">
        <v>690</v>
      </c>
      <c r="I24">
        <f t="shared" si="2"/>
        <v>138000</v>
      </c>
    </row>
    <row r="25" spans="1:9" ht="15.75" thickBot="1" x14ac:dyDescent="0.3">
      <c r="A25" s="4">
        <v>10</v>
      </c>
      <c r="B25" s="5">
        <v>1590</v>
      </c>
      <c r="C25" s="5">
        <f t="shared" si="0"/>
        <v>15900</v>
      </c>
      <c r="E25" s="5">
        <v>1810</v>
      </c>
      <c r="F25" s="5">
        <f t="shared" si="1"/>
        <v>18100</v>
      </c>
      <c r="H25">
        <v>1810</v>
      </c>
      <c r="I25">
        <f t="shared" si="2"/>
        <v>18100</v>
      </c>
    </row>
    <row r="26" spans="1:9" x14ac:dyDescent="0.25">
      <c r="C26" s="7">
        <f>SUM(C1:C25)</f>
        <v>4716150</v>
      </c>
      <c r="F26" s="6">
        <f>SUM(F1:F25)</f>
        <v>5132350</v>
      </c>
      <c r="I26">
        <f>SUM(I1:I25)</f>
        <v>5047100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НМЦД</vt:lpstr>
      <vt:lpstr>Лист3</vt:lpstr>
      <vt:lpstr>НМЦД!Область_печати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2024-03-04T08:48:43Z</dcterms:modified>
</cp:coreProperties>
</file>