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040" windowHeight="9195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 s="1"/>
  <c r="J8" i="1"/>
  <c r="K8" i="1" s="1"/>
  <c r="J9" i="1"/>
  <c r="K9" i="1" s="1"/>
  <c r="I7" i="1"/>
  <c r="I8" i="1"/>
  <c r="I9" i="1"/>
  <c r="I6" i="1" l="1"/>
  <c r="J6" i="1" l="1"/>
  <c r="K6" i="1" s="1"/>
  <c r="H10" i="1"/>
  <c r="I10" i="1" s="1"/>
  <c r="K10" i="1" l="1"/>
  <c r="J10" i="1"/>
</calcChain>
</file>

<file path=xl/sharedStrings.xml><?xml version="1.0" encoding="utf-8"?>
<sst xmlns="http://schemas.openxmlformats.org/spreadsheetml/2006/main" count="36" uniqueCount="24">
  <si>
    <t>п/н</t>
  </si>
  <si>
    <t>Наименование, характеристики (предмета договора):</t>
  </si>
  <si>
    <t>Код по ОКВЭД2:</t>
  </si>
  <si>
    <t>Код по ОКПД2:</t>
  </si>
  <si>
    <t>Единицы измерения (наименование по ОКЕИ)</t>
  </si>
  <si>
    <t>Код по ОКЕИ</t>
  </si>
  <si>
    <t>46.90</t>
  </si>
  <si>
    <t>штука</t>
  </si>
  <si>
    <r>
      <t xml:space="preserve">Цена за единицу товара без НДС, руб.  </t>
    </r>
    <r>
      <rPr>
        <b/>
        <sz val="10"/>
        <color rgb="FF000000"/>
        <rFont val="Times New Roman"/>
        <family val="1"/>
        <charset val="204"/>
      </rPr>
      <t>Заказчика</t>
    </r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</si>
  <si>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</si>
  <si>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</si>
  <si>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Итого (сумма прайса):</t>
  </si>
  <si>
    <r>
      <t xml:space="preserve">Цена за единицу товара с НДС, руб. </t>
    </r>
    <r>
      <rPr>
        <b/>
        <sz val="10"/>
        <color rgb="FF000000"/>
        <rFont val="Times New Roman"/>
        <family val="1"/>
        <charset val="204"/>
      </rPr>
      <t>Заказчика</t>
    </r>
  </si>
  <si>
    <t>Приложение № 1 к технической части извещения</t>
  </si>
  <si>
    <t>Страна происхождения товара</t>
  </si>
  <si>
    <t>СКИДКА предложенная участником закупки для рассчета цены с НДС*</t>
  </si>
  <si>
    <t>СКИДКА предложенная участником закупки для рассчета цены без НДС**</t>
  </si>
  <si>
    <r>
      <t xml:space="preserve">Цена за единицу товара с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</si>
  <si>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r>
      <t xml:space="preserve">Цена за единицу товара без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</si>
  <si>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t>22.21</t>
  </si>
  <si>
    <t>Стрейч пленка упаковочная ручная 500*17*2,5 кг для ручной упаковки. По внешнему виду пленка должна быть прозрачной, не допускается наличие трещин, разрывов, запрессованных складок, сквозных отверстий и посторонних включений. Пленка должна выпускаться в виде полотна намотанного в рулоны на бумажно-картонные шпули спиральной навивки внутренним диаметром 50мм. По всей длине полотна пленка должна свободно разматываться, в намотке внутренний слой – адгезионный, внешний – скользящий. Ширина полотна пленки – 500 мм, толщина 17 микрон, намотка на ролике – 2,5 кг (нетто).</t>
  </si>
  <si>
    <t>Стрейч пленка упаковочная, машинная высокотехнологичная 500мм*16кг нетто*17мкм ПРЕСТРЕЙЧ 300% для машинной упаковки. По внешнему виду пленка должна быть прозрачной, не допускается наличие трещин, разрывов, запрессованных складок, сквозных отверстий и посторонних включений. Пленка должна выпускаться в виде полотна намотанного в рулоны на бумажно-картонные шпули спиральной навивки внутренним диаметром 76мм. По всей длине полотна пленка должна свободно разматываться, в намотке внутренний слой – адгезионный, внешний – скользящий. Ширина полотна пленки – 500 мм, толщина 17 микрон, намотка на ролике – 16 кг (нетто) и не менее 2046 м.п., гарантированный (рабочий) престрейч не менее 300 %. Расход пленки на паллету размером 1200*800*1600 мм при обматывании в 14 слоев – не более 102 г. Пленка должна работать без разрывов при натяжении от 70%</t>
  </si>
  <si>
    <t>Лента клейкая  50мм*120м*52мкм, прозрачная, размеры: ширина – 50 мм. намотка на ролик – не менее 120 метров, общая толщина ленты – не менее 52 микрона Толщина клеевого слоя – не менее 24 микрон. Намотка на бумажно-картонную втулку.</t>
  </si>
  <si>
    <t xml:space="preserve">Лента клейкая 75мм*66м*47мкм прозрачная, размеры: ширина – 75 мм. намотка – не менее 66 метров, общая толщина ленты – не менее 47 микрона Толщина клеевого слоя – не менее 24 микрон. Намотка на бумажно-картонную втулку.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</si>
</sst>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0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3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tabSelected="1" topLeftCell="A4" zoomScaleNormal="100" workbookViewId="0">
      <selection activeCell="J10" sqref="J10"/>
    </sheetView>
  </sheetViews>
  <sheetFormatPr defaultColWidth="9.140625" defaultRowHeight="15" x14ac:dyDescent="0.25"/>
  <cols>
    <col min="1" max="1" width="9.140625" style="10"/>
    <col min="2" max="2" width="5" style="10" customWidth="1"/>
    <col min="3" max="3" width="85.85546875" style="10" customWidth="1"/>
    <col min="4" max="5" width="9.140625" style="10"/>
    <col min="6" max="6" width="11.140625" style="10" customWidth="1"/>
    <col min="7" max="7" width="9.140625" style="10"/>
    <col min="8" max="10" width="19.140625" style="10" customWidth="1"/>
    <col min="11" max="11" width="21.7109375" style="10" customWidth="1"/>
    <col min="12" max="12" width="13.140625" style="10" customWidth="1"/>
    <col min="13" max="16384" width="9.140625" style="10"/>
  </cols>
  <sheetData>
    <row r="1" spans="2:12" x14ac:dyDescent="0.25">
      <c r="J1" s="11" t="s">
        <v>13</v>
      </c>
    </row>
    <row r="2" spans="2:12" ht="78.75" customHeight="1" x14ac:dyDescent="0.25">
      <c r="I2" s="12" t="s">
        <v>15</v>
      </c>
      <c r="K2" s="12" t="s">
        <v>16</v>
      </c>
      <c r="L2" s="11"/>
    </row>
    <row r="3" spans="2:12" ht="18.75" customHeight="1" x14ac:dyDescent="0.25">
      <c r="I3" s="7">
        <v>0</v>
      </c>
      <c r="J3" s="13"/>
      <c r="K3" s="7">
        <v>0</v>
      </c>
      <c r="L3" s="13"/>
    </row>
    <row r="5" spans="2:12" ht="51.75" customHeight="1" x14ac:dyDescent="0.25">
      <c r="B5" s="2" t="s">
        <v>0</v>
      </c>
      <c r="C5" s="8" t="s">
        <v>1</v>
      </c>
      <c r="D5" s="9" t="s">
        <v>2</v>
      </c>
      <c r="E5" s="9" t="s">
        <v>3</v>
      </c>
      <c r="F5" s="8" t="s">
        <v>4</v>
      </c>
      <c r="G5" s="8" t="s">
        <v>5</v>
      </c>
      <c r="H5" s="8" t="s">
        <v>12</v>
      </c>
      <c r="I5" s="8" t="s">
        <v>17</v>
      </c>
      <c r="J5" s="8" t="s">
        <v>8</v>
      </c>
      <c r="K5" s="8" t="s">
        <v>18</v>
      </c>
      <c r="L5" s="14" t="s">
        <v>14</v>
      </c>
    </row>
    <row r="6" spans="2:12" ht="153" customHeight="1" x14ac:dyDescent="0.25">
      <c r="B6" s="6">
        <v>1</v>
      </c>
      <c r="C6" s="18" t="s">
        <v>21</v>
      </c>
      <c r="D6" s="19" t="s">
        <v>6</v>
      </c>
      <c r="E6" s="19" t="s">
        <v>19</v>
      </c>
      <c r="F6" s="20" t="s">
        <v>7</v>
      </c>
      <c r="G6" s="19">
        <v>796</v>
      </c>
      <c r="H6" s="1">
        <v>5417.05</v>
      </c>
      <c r="I6" s="1">
        <f>H6-H6*$I$3</f>
        <v>5417.05</v>
      </c>
      <c r="J6" s="3">
        <f>H6/1.2</f>
        <v>4514.2083333333339</v>
      </c>
      <c r="K6" s="1">
        <f>J6-J6*$K$3</f>
        <v>4514.2083333333339</v>
      </c>
      <c r="L6" s="15"/>
    </row>
    <row r="7" spans="2:12" ht="108.75" customHeight="1" x14ac:dyDescent="0.25">
      <c r="B7" s="6">
        <v>2</v>
      </c>
      <c r="C7" s="18" t="s">
        <v>20</v>
      </c>
      <c r="D7" s="19" t="s">
        <v>6</v>
      </c>
      <c r="E7" s="19" t="s">
        <v>19</v>
      </c>
      <c r="F7" s="20" t="s">
        <v>7</v>
      </c>
      <c r="G7" s="19">
        <v>796</v>
      </c>
      <c r="H7" s="1">
        <v>580.91999999999996</v>
      </c>
      <c r="I7" s="1">
        <f t="shared" ref="I7:I9" si="0">H7-H7*$I$3</f>
        <v>580.91999999999996</v>
      </c>
      <c r="J7" s="3">
        <f t="shared" ref="J7:J9" si="1">H7/1.2</f>
        <v>484.09999999999997</v>
      </c>
      <c r="K7" s="1">
        <f t="shared" ref="K7:K9" si="2">J7-J7*$K$3</f>
        <v>484.09999999999997</v>
      </c>
      <c r="L7" s="15"/>
    </row>
    <row r="8" spans="2:12" ht="38.25" x14ac:dyDescent="0.25">
      <c r="B8" s="6">
        <v>3</v>
      </c>
      <c r="C8" s="21" t="s">
        <v>22</v>
      </c>
      <c r="D8" s="19" t="s">
        <v>6</v>
      </c>
      <c r="E8" s="19" t="s">
        <v>19</v>
      </c>
      <c r="F8" s="20" t="s">
        <v>7</v>
      </c>
      <c r="G8" s="19">
        <v>796</v>
      </c>
      <c r="H8" s="1">
        <v>119.6</v>
      </c>
      <c r="I8" s="1">
        <f t="shared" si="0"/>
        <v>119.6</v>
      </c>
      <c r="J8" s="3">
        <f t="shared" si="1"/>
        <v>99.666666666666671</v>
      </c>
      <c r="K8" s="1">
        <f t="shared" si="2"/>
        <v>99.666666666666671</v>
      </c>
      <c r="L8" s="15"/>
    </row>
    <row r="9" spans="2:12" ht="38.25" x14ac:dyDescent="0.25">
      <c r="B9" s="6">
        <v>4</v>
      </c>
      <c r="C9" s="21" t="s">
        <v>23</v>
      </c>
      <c r="D9" s="19" t="s">
        <v>6</v>
      </c>
      <c r="E9" s="19" t="s">
        <v>19</v>
      </c>
      <c r="F9" s="20" t="s">
        <v>7</v>
      </c>
      <c r="G9" s="19">
        <v>796</v>
      </c>
      <c r="H9" s="1">
        <v>98.91</v>
      </c>
      <c r="I9" s="1">
        <f t="shared" si="0"/>
        <v>98.91</v>
      </c>
      <c r="J9" s="3">
        <f t="shared" si="1"/>
        <v>82.424999999999997</v>
      </c>
      <c r="K9" s="1">
        <f t="shared" si="2"/>
        <v>82.424999999999997</v>
      </c>
      <c r="L9" s="15"/>
    </row>
    <row r="10" spans="2:12" x14ac:dyDescent="0.25">
      <c r="B10" s="23" t="s">
        <v>11</v>
      </c>
      <c r="C10" s="23"/>
      <c r="D10" s="4" t="s">
        <v>6</v>
      </c>
      <c r="E10" s="19" t="s">
        <v>19</v>
      </c>
      <c r="F10" s="4" t="s">
        <v>7</v>
      </c>
      <c r="G10" s="4">
        <v>796</v>
      </c>
      <c r="H10" s="5">
        <f>SUM(H6:H9)</f>
        <v>6216.4800000000005</v>
      </c>
      <c r="I10" s="5">
        <f t="shared" ref="I10" si="3">H10-H10*$I$3</f>
        <v>6216.4800000000005</v>
      </c>
      <c r="J10" s="5">
        <f>SUM(J6:J9)</f>
        <v>5180.4000000000015</v>
      </c>
      <c r="K10" s="5">
        <f>SUM(K6:K9)</f>
        <v>5180.4000000000015</v>
      </c>
      <c r="L10" s="16"/>
    </row>
    <row r="12" spans="2:12" x14ac:dyDescent="0.25">
      <c r="H12" s="22"/>
      <c r="J12" s="22"/>
    </row>
    <row r="13" spans="2:12" x14ac:dyDescent="0.25">
      <c r="C13" s="17" t="s">
        <v>9</v>
      </c>
      <c r="D13" s="17"/>
      <c r="E13" s="17"/>
      <c r="F13" s="17"/>
      <c r="H13" s="22"/>
    </row>
    <row r="14" spans="2:12" x14ac:dyDescent="0.25">
      <c r="C14" s="17" t="s">
        <v>10</v>
      </c>
      <c r="D14" s="17"/>
      <c r="E14" s="17"/>
      <c r="F14" s="17"/>
    </row>
  </sheetData>
  <sheetProtection formatCells="0" formatColumns="0" formatRows="0" insertColumns="0" insertRows="0" insertHyperlinks="0" deleteColumns="0" deleteRows="0" sort="0" autoFilter="0" pivotTables="0"/>
  <mergeCells count="1">
    <mergeCell ref="B10:C10"/>
  </mergeCells>
  <pageMargins left="0.7" right="0.7" top="0.75" bottom="0.75" header="0.3" footer="0.3"/>
  <pageSetup paperSize="9" scale="65" fitToHeight="0" orientation="landscape" r:id="rId1"/>
  <ignoredErrors>
    <ignoredError sqref="I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2024-03-19T05:20:54Z</dcterms:modified>
</cp:coreProperties>
</file>